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8700"/>
  </bookViews>
  <sheets>
    <sheet name="Ценово предложение" sheetId="1" r:id="rId1"/>
  </sheets>
  <definedNames>
    <definedName name="_xlnm._FilterDatabase" localSheetId="0" hidden="1">'Ценово предложение'!$A$7:$I$7</definedName>
  </definedNames>
  <calcPr calcId="125725"/>
</workbook>
</file>

<file path=xl/calcChain.xml><?xml version="1.0" encoding="utf-8"?>
<calcChain xmlns="http://schemas.openxmlformats.org/spreadsheetml/2006/main">
  <c r="N1101" i="1"/>
  <c r="N1199"/>
  <c r="N1179"/>
  <c r="N1185"/>
  <c r="N1184"/>
  <c r="N1183"/>
  <c r="N1182"/>
  <c r="N1181"/>
  <c r="N1180"/>
  <c r="N1178"/>
  <c r="N1177"/>
  <c r="N1176"/>
  <c r="N1175"/>
  <c r="N1174"/>
  <c r="N1173"/>
  <c r="N1172"/>
  <c r="I1153"/>
  <c r="I1154"/>
  <c r="I1155"/>
  <c r="I1156"/>
  <c r="I1157"/>
  <c r="I1158"/>
  <c r="I1159"/>
  <c r="I1160"/>
  <c r="I1161"/>
  <c r="I1162"/>
  <c r="I1163"/>
  <c r="I1164"/>
  <c r="I1165"/>
  <c r="I1166"/>
  <c r="I1167"/>
  <c r="N1148"/>
  <c r="N1147"/>
  <c r="N1146"/>
  <c r="N1145"/>
  <c r="N1144"/>
  <c r="N1143"/>
  <c r="N1141"/>
  <c r="N1140"/>
  <c r="N1139"/>
  <c r="N1137"/>
  <c r="N1136"/>
  <c r="N1135"/>
  <c r="N1134"/>
  <c r="N1133"/>
  <c r="N1130"/>
  <c r="N1127"/>
  <c r="N1126"/>
  <c r="N1120"/>
  <c r="N1119"/>
  <c r="N1118"/>
  <c r="N1117"/>
  <c r="I1131"/>
  <c r="I1130"/>
  <c r="I1129"/>
  <c r="N1186" l="1"/>
  <c r="N1103"/>
  <c r="N1086"/>
  <c r="N1085"/>
  <c r="N1004"/>
  <c r="N1042"/>
  <c r="N1041"/>
  <c r="N1038"/>
  <c r="N1037"/>
  <c r="N1036"/>
  <c r="N1035"/>
  <c r="N1033"/>
  <c r="N1032"/>
  <c r="N1031"/>
  <c r="N1030"/>
  <c r="N1029"/>
  <c r="N1028"/>
  <c r="N1027"/>
  <c r="N1024"/>
  <c r="N1023"/>
  <c r="N1022"/>
  <c r="N1019"/>
  <c r="N1018"/>
  <c r="N1016"/>
  <c r="N1015"/>
  <c r="N1013"/>
  <c r="N1012"/>
  <c r="N1010"/>
  <c r="N1007"/>
  <c r="N1002"/>
  <c r="N1000"/>
  <c r="K1000"/>
  <c r="N997"/>
  <c r="N996"/>
  <c r="N995"/>
  <c r="N994"/>
  <c r="N993"/>
  <c r="N992"/>
  <c r="N990"/>
  <c r="N989"/>
  <c r="N988"/>
  <c r="N986"/>
  <c r="N983"/>
  <c r="N981"/>
  <c r="N977"/>
  <c r="N976"/>
  <c r="N975"/>
  <c r="N974"/>
  <c r="N972"/>
  <c r="N970"/>
  <c r="N967"/>
  <c r="N965"/>
  <c r="N872"/>
  <c r="N870"/>
  <c r="N869"/>
  <c r="N868"/>
  <c r="N841"/>
  <c r="N840"/>
  <c r="N839"/>
  <c r="N838"/>
  <c r="N837"/>
  <c r="N835"/>
  <c r="N834"/>
  <c r="N728"/>
  <c r="N727"/>
  <c r="N726"/>
  <c r="N725"/>
  <c r="N724"/>
  <c r="N723"/>
  <c r="N722"/>
  <c r="N721"/>
  <c r="O191"/>
  <c r="O189"/>
  <c r="O188"/>
  <c r="O186"/>
  <c r="O184"/>
  <c r="O181"/>
  <c r="O180"/>
  <c r="O179"/>
  <c r="O177"/>
  <c r="O176"/>
  <c r="O175"/>
  <c r="O174"/>
  <c r="O173"/>
  <c r="O170"/>
  <c r="O169"/>
  <c r="O168"/>
  <c r="O167"/>
  <c r="O164"/>
  <c r="O163"/>
  <c r="O162"/>
  <c r="O161"/>
  <c r="O160"/>
  <c r="O158"/>
  <c r="O157"/>
  <c r="O156"/>
  <c r="O155"/>
  <c r="O154"/>
  <c r="O152"/>
  <c r="N681"/>
  <c r="N680"/>
  <c r="N679"/>
  <c r="N678"/>
  <c r="N676"/>
  <c r="N674"/>
  <c r="N673"/>
  <c r="N669"/>
  <c r="N609"/>
  <c r="N608"/>
  <c r="N606"/>
  <c r="N605"/>
  <c r="N604"/>
  <c r="N603"/>
  <c r="N602"/>
  <c r="N599"/>
  <c r="N598"/>
  <c r="N597"/>
  <c r="N594"/>
  <c r="N593"/>
  <c r="N591"/>
  <c r="N590"/>
  <c r="N588"/>
  <c r="N587"/>
  <c r="N586"/>
  <c r="N584"/>
  <c r="N583"/>
  <c r="N582"/>
  <c r="N581"/>
  <c r="N580"/>
  <c r="N395"/>
  <c r="N393"/>
  <c r="N392"/>
  <c r="N391"/>
  <c r="N390"/>
  <c r="N388"/>
  <c r="N387"/>
  <c r="N386"/>
  <c r="N385"/>
  <c r="N384"/>
  <c r="N383"/>
  <c r="N382"/>
  <c r="N381"/>
  <c r="N380"/>
  <c r="N379"/>
  <c r="N378"/>
  <c r="N377"/>
  <c r="N376"/>
  <c r="N375"/>
  <c r="N374"/>
  <c r="N373"/>
  <c r="N370"/>
  <c r="N369"/>
  <c r="N368"/>
  <c r="N367"/>
  <c r="N365"/>
  <c r="N364"/>
  <c r="N363"/>
  <c r="N360"/>
  <c r="N358"/>
  <c r="N357"/>
  <c r="N356"/>
  <c r="N355"/>
  <c r="N354"/>
  <c r="N352"/>
  <c r="N351"/>
  <c r="N348"/>
  <c r="N347"/>
  <c r="N345"/>
  <c r="N343"/>
  <c r="N342"/>
  <c r="N339"/>
  <c r="N338"/>
  <c r="N336"/>
  <c r="N335"/>
  <c r="N334"/>
  <c r="N331"/>
  <c r="N329"/>
  <c r="N327"/>
  <c r="N326"/>
  <c r="N325"/>
  <c r="N324"/>
  <c r="N322"/>
  <c r="N320"/>
  <c r="N317"/>
  <c r="N316"/>
  <c r="N315"/>
  <c r="N314"/>
  <c r="N313"/>
  <c r="N312"/>
  <c r="N309"/>
  <c r="N307"/>
  <c r="N306"/>
  <c r="N305"/>
  <c r="N304"/>
  <c r="N303"/>
  <c r="N302"/>
  <c r="N301"/>
  <c r="N299"/>
  <c r="N298"/>
  <c r="N297"/>
  <c r="N295"/>
  <c r="N294"/>
  <c r="N293"/>
  <c r="N292"/>
  <c r="N291"/>
  <c r="N289"/>
  <c r="N288"/>
  <c r="N287"/>
  <c r="N421"/>
  <c r="N420"/>
  <c r="N419"/>
  <c r="N418"/>
  <c r="N417"/>
  <c r="N416"/>
  <c r="N415"/>
  <c r="N509"/>
  <c r="N507"/>
  <c r="N506"/>
  <c r="N505"/>
  <c r="N504"/>
  <c r="N502"/>
  <c r="N501"/>
  <c r="N500"/>
  <c r="N499"/>
  <c r="N498"/>
  <c r="N497"/>
  <c r="N496"/>
  <c r="N495"/>
  <c r="N494"/>
  <c r="N493"/>
  <c r="N492"/>
  <c r="N491"/>
  <c r="N490"/>
  <c r="N489"/>
  <c r="N488"/>
  <c r="N487"/>
  <c r="N484"/>
  <c r="N483"/>
  <c r="N482"/>
  <c r="N481"/>
  <c r="N479"/>
  <c r="N478"/>
  <c r="N477"/>
  <c r="N474"/>
  <c r="N472"/>
  <c r="N471"/>
  <c r="N470"/>
  <c r="N469"/>
  <c r="N468"/>
  <c r="N466"/>
  <c r="N465"/>
  <c r="N462"/>
  <c r="N461"/>
  <c r="N459"/>
  <c r="N457"/>
  <c r="N456"/>
  <c r="N453"/>
  <c r="N452"/>
  <c r="N450"/>
  <c r="N449"/>
  <c r="N448"/>
  <c r="N445"/>
  <c r="N443"/>
  <c r="N441"/>
  <c r="N440"/>
  <c r="N439"/>
  <c r="N438"/>
  <c r="N436"/>
  <c r="N434"/>
  <c r="N431"/>
  <c r="N430"/>
  <c r="N429"/>
  <c r="N428"/>
  <c r="N427"/>
  <c r="N426"/>
  <c r="N423"/>
  <c r="N413"/>
  <c r="N412"/>
  <c r="N411"/>
  <c r="N409"/>
  <c r="N408"/>
  <c r="N407"/>
  <c r="N403"/>
  <c r="N402"/>
  <c r="N401"/>
  <c r="O215"/>
  <c r="O214"/>
  <c r="O213"/>
  <c r="O212"/>
  <c r="O236"/>
  <c r="O234"/>
  <c r="O233"/>
  <c r="O231"/>
  <c r="O229"/>
  <c r="O226"/>
  <c r="O225"/>
  <c r="O224"/>
  <c r="O222"/>
  <c r="O221"/>
  <c r="O219"/>
  <c r="O218"/>
  <c r="O209"/>
  <c r="O208"/>
  <c r="O207"/>
  <c r="O206"/>
  <c r="O205"/>
  <c r="O203"/>
  <c r="O202"/>
  <c r="O201"/>
  <c r="O200"/>
  <c r="O199"/>
  <c r="O197"/>
  <c r="N396" l="1"/>
  <c r="N842"/>
  <c r="N610"/>
  <c r="O192"/>
  <c r="N873"/>
  <c r="N729"/>
  <c r="O220"/>
  <c r="O237" s="1"/>
  <c r="O146"/>
  <c r="O145"/>
  <c r="O143"/>
  <c r="O142"/>
  <c r="O144"/>
  <c r="O140"/>
  <c r="O139"/>
  <c r="O138"/>
  <c r="O137"/>
  <c r="O136"/>
  <c r="O135"/>
  <c r="O134"/>
  <c r="O132"/>
  <c r="O131"/>
  <c r="O130"/>
  <c r="O129"/>
  <c r="O128"/>
  <c r="O127"/>
  <c r="O126"/>
  <c r="O125"/>
  <c r="O123"/>
  <c r="O122"/>
  <c r="O121"/>
  <c r="O119"/>
  <c r="O118"/>
  <c r="O117"/>
  <c r="O116"/>
  <c r="O133"/>
  <c r="O114"/>
  <c r="O113"/>
  <c r="O112"/>
  <c r="O111"/>
  <c r="O110"/>
  <c r="O109"/>
  <c r="O108"/>
  <c r="O107"/>
  <c r="O106"/>
  <c r="O104"/>
  <c r="O102"/>
  <c r="O101"/>
  <c r="O100"/>
  <c r="O99"/>
  <c r="O98"/>
  <c r="O96"/>
  <c r="O95"/>
  <c r="O94"/>
  <c r="O93"/>
  <c r="O92"/>
  <c r="O91"/>
  <c r="O90"/>
  <c r="O88"/>
  <c r="O87"/>
  <c r="O85"/>
  <c r="O84"/>
  <c r="O83"/>
  <c r="O82"/>
  <c r="O81"/>
  <c r="O147" l="1"/>
  <c r="N1198"/>
  <c r="N1200" s="1"/>
  <c r="N1111"/>
  <c r="N1110"/>
  <c r="N1109"/>
  <c r="N1108"/>
  <c r="N1107"/>
  <c r="N1106"/>
  <c r="N1104"/>
  <c r="N1102"/>
  <c r="N1100"/>
  <c r="N1099"/>
  <c r="N1098"/>
  <c r="N1097"/>
  <c r="N1096"/>
  <c r="N1094"/>
  <c r="N1093"/>
  <c r="N1092"/>
  <c r="N1090"/>
  <c r="N1089"/>
  <c r="N1083"/>
  <c r="N1082"/>
  <c r="N1081"/>
  <c r="N1080"/>
  <c r="N1131"/>
  <c r="N1129"/>
  <c r="N971"/>
  <c r="N968"/>
  <c r="N672"/>
  <c r="N682" s="1"/>
  <c r="N406"/>
  <c r="N405"/>
  <c r="N1057"/>
  <c r="N1056"/>
  <c r="N1054"/>
  <c r="N1052"/>
  <c r="N1051"/>
  <c r="N1050"/>
  <c r="N957"/>
  <c r="N956"/>
  <c r="N953"/>
  <c r="N952"/>
  <c r="N951"/>
  <c r="N950"/>
  <c r="N948"/>
  <c r="N947"/>
  <c r="N946"/>
  <c r="N945"/>
  <c r="N944"/>
  <c r="N943"/>
  <c r="N942"/>
  <c r="N939"/>
  <c r="N938"/>
  <c r="N937"/>
  <c r="N934"/>
  <c r="N933"/>
  <c r="N931"/>
  <c r="N930"/>
  <c r="N928"/>
  <c r="N927"/>
  <c r="N926"/>
  <c r="N925"/>
  <c r="N922"/>
  <c r="N919"/>
  <c r="N917"/>
  <c r="N915"/>
  <c r="N912"/>
  <c r="N911"/>
  <c r="N910"/>
  <c r="N909"/>
  <c r="N908"/>
  <c r="N907"/>
  <c r="N905"/>
  <c r="N904"/>
  <c r="N903"/>
  <c r="N901"/>
  <c r="N898"/>
  <c r="N896"/>
  <c r="N892"/>
  <c r="N891"/>
  <c r="N890"/>
  <c r="N889"/>
  <c r="N887"/>
  <c r="N886"/>
  <c r="N885"/>
  <c r="N883"/>
  <c r="N882"/>
  <c r="N880"/>
  <c r="N790"/>
  <c r="N788"/>
  <c r="N787"/>
  <c r="N786"/>
  <c r="N784"/>
  <c r="N783"/>
  <c r="N782"/>
  <c r="N781"/>
  <c r="N779"/>
  <c r="N778"/>
  <c r="N777"/>
  <c r="N776"/>
  <c r="N774"/>
  <c r="N772"/>
  <c r="N771"/>
  <c r="N769"/>
  <c r="N768"/>
  <c r="N767"/>
  <c r="N765"/>
  <c r="N764"/>
  <c r="N762"/>
  <c r="N761"/>
  <c r="N759"/>
  <c r="N757"/>
  <c r="N698"/>
  <c r="N697"/>
  <c r="N696"/>
  <c r="N695"/>
  <c r="N694"/>
  <c r="N693"/>
  <c r="N692"/>
  <c r="N688"/>
  <c r="N687"/>
  <c r="N664"/>
  <c r="N663"/>
  <c r="N662"/>
  <c r="N661"/>
  <c r="N659"/>
  <c r="N657"/>
  <c r="N656"/>
  <c r="N655"/>
  <c r="N652"/>
  <c r="N665" l="1"/>
  <c r="N791"/>
  <c r="N958"/>
  <c r="N1058"/>
  <c r="N510"/>
  <c r="N699"/>
  <c r="N1043"/>
  <c r="N1149"/>
  <c r="N1112"/>
  <c r="O76"/>
  <c r="O75"/>
  <c r="O74"/>
  <c r="O73"/>
  <c r="O72"/>
  <c r="O70"/>
  <c r="O69"/>
  <c r="O68"/>
  <c r="O67"/>
  <c r="O66"/>
  <c r="O65"/>
  <c r="O64"/>
  <c r="O63"/>
  <c r="O62"/>
  <c r="O61"/>
  <c r="O60"/>
  <c r="O59"/>
  <c r="O58"/>
  <c r="O57"/>
  <c r="O56"/>
  <c r="O55"/>
  <c r="O53"/>
  <c r="O52"/>
  <c r="O51"/>
  <c r="O49"/>
  <c r="O48"/>
  <c r="O47"/>
  <c r="O46"/>
  <c r="O44"/>
  <c r="O43"/>
  <c r="O42"/>
  <c r="O41"/>
  <c r="O40"/>
  <c r="O39"/>
  <c r="O38"/>
  <c r="O37"/>
  <c r="O36"/>
  <c r="O34"/>
  <c r="O32"/>
  <c r="O31"/>
  <c r="O30"/>
  <c r="O29"/>
  <c r="O28"/>
  <c r="O26"/>
  <c r="O25"/>
  <c r="O24"/>
  <c r="O23"/>
  <c r="O22"/>
  <c r="O21"/>
  <c r="O20"/>
  <c r="O19"/>
  <c r="O18"/>
  <c r="O17"/>
  <c r="O15"/>
  <c r="O14"/>
  <c r="O13"/>
  <c r="O12"/>
  <c r="O11"/>
  <c r="I1221"/>
  <c r="I1222" s="1"/>
  <c r="I1216"/>
  <c r="I1217" s="1"/>
  <c r="I1211"/>
  <c r="I1212" s="1"/>
  <c r="I1205"/>
  <c r="I1206" s="1"/>
  <c r="I1199"/>
  <c r="I1198"/>
  <c r="I1192"/>
  <c r="I1191"/>
  <c r="I1185"/>
  <c r="I1184"/>
  <c r="I1183"/>
  <c r="I1182"/>
  <c r="I1181"/>
  <c r="I1180"/>
  <c r="I1179"/>
  <c r="I1178"/>
  <c r="I1177"/>
  <c r="I1176"/>
  <c r="I1175"/>
  <c r="I1174"/>
  <c r="I1173"/>
  <c r="I1172"/>
  <c r="I1148"/>
  <c r="I1147"/>
  <c r="I1146"/>
  <c r="I1145"/>
  <c r="I1144"/>
  <c r="I1143"/>
  <c r="I1141"/>
  <c r="I1140"/>
  <c r="I1139"/>
  <c r="I1137"/>
  <c r="I1136"/>
  <c r="I1135"/>
  <c r="I1134"/>
  <c r="I1133"/>
  <c r="I1127"/>
  <c r="I1126"/>
  <c r="I1120"/>
  <c r="I1119"/>
  <c r="I1118"/>
  <c r="I1117"/>
  <c r="I1111"/>
  <c r="I1110"/>
  <c r="I1109"/>
  <c r="I1108"/>
  <c r="I1107"/>
  <c r="I1106"/>
  <c r="I1104"/>
  <c r="I1103"/>
  <c r="I1102"/>
  <c r="I1101"/>
  <c r="I1100"/>
  <c r="I1099"/>
  <c r="I1098"/>
  <c r="I1097"/>
  <c r="I1096"/>
  <c r="I1094"/>
  <c r="I1093"/>
  <c r="I1092"/>
  <c r="I1090"/>
  <c r="I1089"/>
  <c r="I1086"/>
  <c r="I1085"/>
  <c r="I1083"/>
  <c r="I1082"/>
  <c r="I1081"/>
  <c r="I1080"/>
  <c r="I1073"/>
  <c r="I1072"/>
  <c r="I1070"/>
  <c r="I1068"/>
  <c r="I1067"/>
  <c r="I1066"/>
  <c r="I1057"/>
  <c r="I1056"/>
  <c r="I1054"/>
  <c r="I1052"/>
  <c r="I1051"/>
  <c r="I1050"/>
  <c r="I1042"/>
  <c r="I1041"/>
  <c r="I1038"/>
  <c r="I1037"/>
  <c r="I1036"/>
  <c r="I1035"/>
  <c r="I1033"/>
  <c r="I1032"/>
  <c r="I1031"/>
  <c r="I1030"/>
  <c r="I1029"/>
  <c r="I1028"/>
  <c r="I1027"/>
  <c r="I1024"/>
  <c r="I1023"/>
  <c r="I1022"/>
  <c r="I1019"/>
  <c r="I1018"/>
  <c r="I1016"/>
  <c r="I1015"/>
  <c r="I1013"/>
  <c r="I1012"/>
  <c r="I1010"/>
  <c r="I1007"/>
  <c r="I1004"/>
  <c r="I1002"/>
  <c r="I1000"/>
  <c r="F1000"/>
  <c r="I997"/>
  <c r="I996"/>
  <c r="I995"/>
  <c r="I994"/>
  <c r="I993"/>
  <c r="I992"/>
  <c r="I990"/>
  <c r="I989"/>
  <c r="I988"/>
  <c r="I986"/>
  <c r="I983"/>
  <c r="I981"/>
  <c r="I977"/>
  <c r="I976"/>
  <c r="I975"/>
  <c r="I974"/>
  <c r="I972"/>
  <c r="I971"/>
  <c r="I970"/>
  <c r="I968"/>
  <c r="I967"/>
  <c r="I965"/>
  <c r="I957"/>
  <c r="I956"/>
  <c r="I953"/>
  <c r="I952"/>
  <c r="I951"/>
  <c r="I950"/>
  <c r="I948"/>
  <c r="I947"/>
  <c r="I946"/>
  <c r="I945"/>
  <c r="I944"/>
  <c r="I943"/>
  <c r="I942"/>
  <c r="I939"/>
  <c r="I938"/>
  <c r="I937"/>
  <c r="I934"/>
  <c r="I933"/>
  <c r="I931"/>
  <c r="I930"/>
  <c r="I928"/>
  <c r="I927"/>
  <c r="I926"/>
  <c r="I925"/>
  <c r="I922"/>
  <c r="I919"/>
  <c r="I917"/>
  <c r="I915"/>
  <c r="I912"/>
  <c r="I911"/>
  <c r="I910"/>
  <c r="I909"/>
  <c r="I908"/>
  <c r="I907"/>
  <c r="I905"/>
  <c r="I904"/>
  <c r="I903"/>
  <c r="I901"/>
  <c r="I898"/>
  <c r="I896"/>
  <c r="I892"/>
  <c r="I891"/>
  <c r="I890"/>
  <c r="I889"/>
  <c r="I887"/>
  <c r="I886"/>
  <c r="I885"/>
  <c r="I883"/>
  <c r="I882"/>
  <c r="I880"/>
  <c r="I872"/>
  <c r="I870"/>
  <c r="I869"/>
  <c r="I868"/>
  <c r="I873" s="1"/>
  <c r="I863"/>
  <c r="I861"/>
  <c r="I860"/>
  <c r="I859"/>
  <c r="I864" s="1"/>
  <c r="I853"/>
  <c r="I852"/>
  <c r="I851"/>
  <c r="I850"/>
  <c r="I849"/>
  <c r="I847"/>
  <c r="I846"/>
  <c r="I841"/>
  <c r="I840"/>
  <c r="I839"/>
  <c r="I838"/>
  <c r="I837"/>
  <c r="I835"/>
  <c r="I834"/>
  <c r="I842" s="1"/>
  <c r="I829"/>
  <c r="I827"/>
  <c r="I826"/>
  <c r="I825"/>
  <c r="I823"/>
  <c r="I822"/>
  <c r="I821"/>
  <c r="I820"/>
  <c r="I818"/>
  <c r="I817"/>
  <c r="I815"/>
  <c r="I813"/>
  <c r="I811"/>
  <c r="I810"/>
  <c r="I808"/>
  <c r="I807"/>
  <c r="I806"/>
  <c r="I804"/>
  <c r="I803"/>
  <c r="I801"/>
  <c r="I800"/>
  <c r="I798"/>
  <c r="I796"/>
  <c r="I790"/>
  <c r="I788"/>
  <c r="I787"/>
  <c r="I786"/>
  <c r="I784"/>
  <c r="I783"/>
  <c r="I782"/>
  <c r="I781"/>
  <c r="I779"/>
  <c r="I778"/>
  <c r="I777"/>
  <c r="I776"/>
  <c r="I774"/>
  <c r="I772"/>
  <c r="I771"/>
  <c r="I769"/>
  <c r="I768"/>
  <c r="I767"/>
  <c r="I765"/>
  <c r="I764"/>
  <c r="I762"/>
  <c r="I761"/>
  <c r="I757"/>
  <c r="I752"/>
  <c r="I751"/>
  <c r="I750"/>
  <c r="I749"/>
  <c r="I748"/>
  <c r="I747"/>
  <c r="I746"/>
  <c r="I745"/>
  <c r="I753" s="1"/>
  <c r="I740"/>
  <c r="I739"/>
  <c r="I738"/>
  <c r="I737"/>
  <c r="I736"/>
  <c r="I735"/>
  <c r="I734"/>
  <c r="I733"/>
  <c r="I741" s="1"/>
  <c r="I728"/>
  <c r="I727"/>
  <c r="I726"/>
  <c r="I725"/>
  <c r="I724"/>
  <c r="I723"/>
  <c r="I722"/>
  <c r="I721"/>
  <c r="I729" s="1"/>
  <c r="I715"/>
  <c r="I714"/>
  <c r="I713"/>
  <c r="I712"/>
  <c r="I711"/>
  <c r="I710"/>
  <c r="I709"/>
  <c r="I706"/>
  <c r="I705"/>
  <c r="I704"/>
  <c r="I716" s="1"/>
  <c r="I698"/>
  <c r="I697"/>
  <c r="I696"/>
  <c r="I695"/>
  <c r="I694"/>
  <c r="I693"/>
  <c r="I692"/>
  <c r="I688"/>
  <c r="I699" s="1"/>
  <c r="I687"/>
  <c r="I681"/>
  <c r="I680"/>
  <c r="I679"/>
  <c r="I678"/>
  <c r="I676"/>
  <c r="I674"/>
  <c r="I673"/>
  <c r="I672"/>
  <c r="I669"/>
  <c r="I682" s="1"/>
  <c r="I664"/>
  <c r="I663"/>
  <c r="I662"/>
  <c r="I661"/>
  <c r="I659"/>
  <c r="I657"/>
  <c r="I656"/>
  <c r="I655"/>
  <c r="I652"/>
  <c r="I646"/>
  <c r="I645"/>
  <c r="I643"/>
  <c r="I642"/>
  <c r="I641"/>
  <c r="I640"/>
  <c r="I639"/>
  <c r="I636"/>
  <c r="I635"/>
  <c r="I634"/>
  <c r="I631"/>
  <c r="I630"/>
  <c r="I628"/>
  <c r="I627"/>
  <c r="I625"/>
  <c r="I624"/>
  <c r="I623"/>
  <c r="I621"/>
  <c r="I620"/>
  <c r="I619"/>
  <c r="I618"/>
  <c r="I617"/>
  <c r="I609"/>
  <c r="I608"/>
  <c r="I606"/>
  <c r="I605"/>
  <c r="I604"/>
  <c r="I603"/>
  <c r="I602"/>
  <c r="I599"/>
  <c r="I598"/>
  <c r="I597"/>
  <c r="I594"/>
  <c r="I593"/>
  <c r="I591"/>
  <c r="I590"/>
  <c r="I588"/>
  <c r="I587"/>
  <c r="I584"/>
  <c r="I583"/>
  <c r="I582"/>
  <c r="I581"/>
  <c r="I580"/>
  <c r="I573"/>
  <c r="I571"/>
  <c r="I570"/>
  <c r="I569"/>
  <c r="I567"/>
  <c r="I566"/>
  <c r="I565"/>
  <c r="I564"/>
  <c r="I563"/>
  <c r="I562"/>
  <c r="I560"/>
  <c r="I559"/>
  <c r="I558"/>
  <c r="I557"/>
  <c r="I556"/>
  <c r="I554"/>
  <c r="I553"/>
  <c r="I552"/>
  <c r="I550"/>
  <c r="I549"/>
  <c r="I548"/>
  <c r="I546"/>
  <c r="I574" s="1"/>
  <c r="I541"/>
  <c r="I539"/>
  <c r="I538"/>
  <c r="I537"/>
  <c r="I535"/>
  <c r="I534"/>
  <c r="I533"/>
  <c r="I532"/>
  <c r="I531"/>
  <c r="I530"/>
  <c r="I528"/>
  <c r="I527"/>
  <c r="I526"/>
  <c r="I525"/>
  <c r="I524"/>
  <c r="I522"/>
  <c r="I521"/>
  <c r="I520"/>
  <c r="I518"/>
  <c r="I517"/>
  <c r="I516"/>
  <c r="I514"/>
  <c r="I542" s="1"/>
  <c r="I509"/>
  <c r="I507"/>
  <c r="I506"/>
  <c r="I505"/>
  <c r="I504"/>
  <c r="I502"/>
  <c r="I501"/>
  <c r="I500"/>
  <c r="I499"/>
  <c r="I498"/>
  <c r="I497"/>
  <c r="I496"/>
  <c r="I495"/>
  <c r="I494"/>
  <c r="I493"/>
  <c r="I492"/>
  <c r="I491"/>
  <c r="I490"/>
  <c r="I489"/>
  <c r="I488"/>
  <c r="I487"/>
  <c r="I484"/>
  <c r="I483"/>
  <c r="I482"/>
  <c r="I481"/>
  <c r="I479"/>
  <c r="I478"/>
  <c r="I477"/>
  <c r="I474"/>
  <c r="I472"/>
  <c r="I471"/>
  <c r="I470"/>
  <c r="I469"/>
  <c r="I468"/>
  <c r="I466"/>
  <c r="I465"/>
  <c r="I462"/>
  <c r="I461"/>
  <c r="I459"/>
  <c r="I457"/>
  <c r="I456"/>
  <c r="I453"/>
  <c r="I452"/>
  <c r="I450"/>
  <c r="I449"/>
  <c r="I448"/>
  <c r="I445"/>
  <c r="I443"/>
  <c r="I441"/>
  <c r="I440"/>
  <c r="I439"/>
  <c r="I438"/>
  <c r="I436"/>
  <c r="I434"/>
  <c r="I431"/>
  <c r="I430"/>
  <c r="I429"/>
  <c r="I428"/>
  <c r="I427"/>
  <c r="I426"/>
  <c r="I423"/>
  <c r="I421"/>
  <c r="I420"/>
  <c r="I419"/>
  <c r="I418"/>
  <c r="I417"/>
  <c r="I416"/>
  <c r="I415"/>
  <c r="I413"/>
  <c r="I412"/>
  <c r="I411"/>
  <c r="I409"/>
  <c r="I408"/>
  <c r="I407"/>
  <c r="I406"/>
  <c r="I405"/>
  <c r="I403"/>
  <c r="I402"/>
  <c r="I401"/>
  <c r="I395"/>
  <c r="I393"/>
  <c r="I392"/>
  <c r="I391"/>
  <c r="I390"/>
  <c r="I388"/>
  <c r="I387"/>
  <c r="I386"/>
  <c r="I385"/>
  <c r="I384"/>
  <c r="I383"/>
  <c r="I382"/>
  <c r="I381"/>
  <c r="I380"/>
  <c r="I379"/>
  <c r="I378"/>
  <c r="I377"/>
  <c r="I376"/>
  <c r="I375"/>
  <c r="I374"/>
  <c r="I373"/>
  <c r="I370"/>
  <c r="I369"/>
  <c r="I368"/>
  <c r="I367"/>
  <c r="I365"/>
  <c r="I364"/>
  <c r="I363"/>
  <c r="I360"/>
  <c r="I358"/>
  <c r="I357"/>
  <c r="I356"/>
  <c r="I355"/>
  <c r="I354"/>
  <c r="I352"/>
  <c r="I351"/>
  <c r="I348"/>
  <c r="I347"/>
  <c r="I345"/>
  <c r="I343"/>
  <c r="I342"/>
  <c r="I339"/>
  <c r="I338"/>
  <c r="I336"/>
  <c r="I335"/>
  <c r="I334"/>
  <c r="I331"/>
  <c r="I329"/>
  <c r="I327"/>
  <c r="I326"/>
  <c r="I325"/>
  <c r="I324"/>
  <c r="I322"/>
  <c r="I320"/>
  <c r="I317"/>
  <c r="I316"/>
  <c r="I315"/>
  <c r="I314"/>
  <c r="I313"/>
  <c r="I312"/>
  <c r="I309"/>
  <c r="I307"/>
  <c r="I306"/>
  <c r="I305"/>
  <c r="I304"/>
  <c r="I303"/>
  <c r="I302"/>
  <c r="I301"/>
  <c r="I299"/>
  <c r="I298"/>
  <c r="I297"/>
  <c r="I295"/>
  <c r="I294"/>
  <c r="I293"/>
  <c r="I292"/>
  <c r="I291"/>
  <c r="I289"/>
  <c r="I288"/>
  <c r="I287"/>
  <c r="I281"/>
  <c r="I280"/>
  <c r="I279"/>
  <c r="I278"/>
  <c r="I277"/>
  <c r="I276"/>
  <c r="I275"/>
  <c r="I274"/>
  <c r="I273"/>
  <c r="I272"/>
  <c r="I271"/>
  <c r="I270"/>
  <c r="I282" s="1"/>
  <c r="I266"/>
  <c r="I265"/>
  <c r="I264"/>
  <c r="I263"/>
  <c r="I262"/>
  <c r="I261"/>
  <c r="I260"/>
  <c r="I259"/>
  <c r="I258"/>
  <c r="I257"/>
  <c r="I256"/>
  <c r="I251"/>
  <c r="I250"/>
  <c r="I249"/>
  <c r="I248"/>
  <c r="I247"/>
  <c r="I246"/>
  <c r="I245"/>
  <c r="I244"/>
  <c r="I243"/>
  <c r="I242"/>
  <c r="I241"/>
  <c r="I240"/>
  <c r="I236"/>
  <c r="I234"/>
  <c r="I233"/>
  <c r="I231"/>
  <c r="I229"/>
  <c r="I226"/>
  <c r="I225"/>
  <c r="I224"/>
  <c r="I222"/>
  <c r="I221"/>
  <c r="I220"/>
  <c r="I219"/>
  <c r="I218"/>
  <c r="I215"/>
  <c r="I214"/>
  <c r="I213"/>
  <c r="I212"/>
  <c r="I209"/>
  <c r="I208"/>
  <c r="I207"/>
  <c r="I206"/>
  <c r="I205"/>
  <c r="I203"/>
  <c r="I202"/>
  <c r="I201"/>
  <c r="I200"/>
  <c r="I199"/>
  <c r="I197"/>
  <c r="I191"/>
  <c r="I189"/>
  <c r="I188"/>
  <c r="I186"/>
  <c r="I184"/>
  <c r="I181"/>
  <c r="I180"/>
  <c r="I179"/>
  <c r="I177"/>
  <c r="I176"/>
  <c r="I175"/>
  <c r="I174"/>
  <c r="I173"/>
  <c r="I170"/>
  <c r="I169"/>
  <c r="I168"/>
  <c r="I167"/>
  <c r="I164"/>
  <c r="I163"/>
  <c r="I162"/>
  <c r="I161"/>
  <c r="I160"/>
  <c r="I158"/>
  <c r="I157"/>
  <c r="I156"/>
  <c r="I155"/>
  <c r="I154"/>
  <c r="I152"/>
  <c r="I146"/>
  <c r="I145"/>
  <c r="I144"/>
  <c r="I143"/>
  <c r="I142"/>
  <c r="I140"/>
  <c r="I139"/>
  <c r="I138"/>
  <c r="I137"/>
  <c r="I136"/>
  <c r="I135"/>
  <c r="I134"/>
  <c r="I133"/>
  <c r="I132"/>
  <c r="I131"/>
  <c r="I130"/>
  <c r="I129"/>
  <c r="I128"/>
  <c r="I127"/>
  <c r="I126"/>
  <c r="I125"/>
  <c r="I123"/>
  <c r="I122"/>
  <c r="I121"/>
  <c r="I119"/>
  <c r="I118"/>
  <c r="I117"/>
  <c r="I116"/>
  <c r="I114"/>
  <c r="I113"/>
  <c r="I112"/>
  <c r="I111"/>
  <c r="I110"/>
  <c r="I109"/>
  <c r="I108"/>
  <c r="I107"/>
  <c r="I106"/>
  <c r="I104"/>
  <c r="I102"/>
  <c r="I101"/>
  <c r="I100"/>
  <c r="I99"/>
  <c r="I98"/>
  <c r="I96"/>
  <c r="I95"/>
  <c r="I94"/>
  <c r="I93"/>
  <c r="I92"/>
  <c r="I91"/>
  <c r="I90"/>
  <c r="I88"/>
  <c r="I87"/>
  <c r="I85"/>
  <c r="I84"/>
  <c r="I83"/>
  <c r="I82"/>
  <c r="I81"/>
  <c r="I76"/>
  <c r="I75"/>
  <c r="I74"/>
  <c r="I73"/>
  <c r="I72"/>
  <c r="I70"/>
  <c r="I69"/>
  <c r="I68"/>
  <c r="I67"/>
  <c r="I66"/>
  <c r="I65"/>
  <c r="I64"/>
  <c r="I63"/>
  <c r="I62"/>
  <c r="I61"/>
  <c r="I60"/>
  <c r="I59"/>
  <c r="I58"/>
  <c r="I57"/>
  <c r="I56"/>
  <c r="I55"/>
  <c r="I53"/>
  <c r="I52"/>
  <c r="I51"/>
  <c r="I49"/>
  <c r="I48"/>
  <c r="I47"/>
  <c r="I46"/>
  <c r="I44"/>
  <c r="I43"/>
  <c r="I42"/>
  <c r="I41"/>
  <c r="I40"/>
  <c r="I39"/>
  <c r="I38"/>
  <c r="I37"/>
  <c r="I36"/>
  <c r="I34"/>
  <c r="I32"/>
  <c r="I31"/>
  <c r="I30"/>
  <c r="I29"/>
  <c r="I28"/>
  <c r="I26"/>
  <c r="I25"/>
  <c r="I24"/>
  <c r="I23"/>
  <c r="I22"/>
  <c r="I21"/>
  <c r="I20"/>
  <c r="I19"/>
  <c r="I18"/>
  <c r="I17"/>
  <c r="I15"/>
  <c r="I14"/>
  <c r="I13"/>
  <c r="I12"/>
  <c r="I11"/>
  <c r="I610" l="1"/>
  <c r="I958"/>
  <c r="I1043"/>
  <c r="I1058"/>
  <c r="I1074"/>
  <c r="I1112"/>
  <c r="I1149"/>
  <c r="I1186"/>
  <c r="I1193"/>
  <c r="I1200"/>
  <c r="O77"/>
  <c r="I147"/>
  <c r="I192"/>
  <c r="I237"/>
  <c r="I252"/>
  <c r="I267"/>
  <c r="I396"/>
  <c r="I510"/>
  <c r="I647"/>
  <c r="I665"/>
  <c r="I791"/>
  <c r="I830"/>
  <c r="I854"/>
  <c r="I77"/>
</calcChain>
</file>

<file path=xl/sharedStrings.xml><?xml version="1.0" encoding="utf-8"?>
<sst xmlns="http://schemas.openxmlformats.org/spreadsheetml/2006/main" count="4326" uniqueCount="2178">
  <si>
    <t xml:space="preserve">Eptacog alfa </t>
  </si>
  <si>
    <t>НОВОСЕВЕН 100KIU (2МГ) + РАЗТВ 2.1МЛ</t>
  </si>
  <si>
    <t>NOVO NORDISK AS DENMARK</t>
  </si>
  <si>
    <t>Антианемични препарати</t>
  </si>
  <si>
    <t>Железни препарати</t>
  </si>
  <si>
    <t>B03BA01</t>
  </si>
  <si>
    <t>Ferrous sulfate/Folic acid/ Cyancobalamine</t>
  </si>
  <si>
    <t>ФОЛИ-ФЕРО/ФОЛИЕВА К-НА Fe B12 ВИТ С/ Х100</t>
  </si>
  <si>
    <t>НАТ СТИМ</t>
  </si>
  <si>
    <t>caps. x 100бр.</t>
  </si>
  <si>
    <t>B03AC02</t>
  </si>
  <si>
    <t xml:space="preserve">Saccarated iron oxide </t>
  </si>
  <si>
    <t>VIFOR INTERNATIONAL INC</t>
  </si>
  <si>
    <t>Iron III hydroxide Polymaltosae complex/folic acid</t>
  </si>
  <si>
    <t>МАЛТОФЕР ФОЛ 100МГ Х 30</t>
  </si>
  <si>
    <t>tabl.x 30бр.</t>
  </si>
  <si>
    <t>B03AE00</t>
  </si>
  <si>
    <t xml:space="preserve">Iron trace elements drinkable </t>
  </si>
  <si>
    <t xml:space="preserve">ТОТЕМА 10МЛ </t>
  </si>
  <si>
    <t>INNOTECH CHOUZY FRANCE</t>
  </si>
  <si>
    <t>solution 10ml x 20бр.</t>
  </si>
  <si>
    <t xml:space="preserve">Cyancobalamin </t>
  </si>
  <si>
    <t>sol.for inj.0.5 mg -1 ml x 10бр.</t>
  </si>
  <si>
    <t>sol.for inj.1 mg -1 ml x 10бр.</t>
  </si>
  <si>
    <t>B03BB01</t>
  </si>
  <si>
    <t xml:space="preserve">Folic acid </t>
  </si>
  <si>
    <t>ФЕРО ФОЛГАМА  X100</t>
  </si>
  <si>
    <t>R P SCHERER GMBH&amp;CO KG</t>
  </si>
  <si>
    <t>tabl. 5 mg x 100бр.</t>
  </si>
  <si>
    <t>Кръв и кръвозаместващи продукти</t>
  </si>
  <si>
    <t>Плазмени заместители и фракции на плазмените протеини</t>
  </si>
  <si>
    <t>B05AA01</t>
  </si>
  <si>
    <t>Albuminum human</t>
  </si>
  <si>
    <t>АЛБУМИН 20% BB 100МЛ</t>
  </si>
  <si>
    <t>БУЛ БИО НЦЗПБ ЕООД</t>
  </si>
  <si>
    <t>sol.for inf.20% - 100 ml</t>
  </si>
  <si>
    <t>Иригационни разтвори-солеви разтвори</t>
  </si>
  <si>
    <t>B05GB01</t>
  </si>
  <si>
    <t xml:space="preserve">Sodium chloride </t>
  </si>
  <si>
    <t>sol.for inj.9mg/ml-10 ml x 20бр.</t>
  </si>
  <si>
    <t>Други иригационни разтвори</t>
  </si>
  <si>
    <t>B05CX01</t>
  </si>
  <si>
    <t xml:space="preserve">Glucose </t>
  </si>
  <si>
    <t>Електролитни разтвори</t>
  </si>
  <si>
    <t xml:space="preserve">Sodium hydrogen carbonate 8.4% </t>
  </si>
  <si>
    <t>B.BRAUN MELSUNGEN AG,ГЕРМАНИЯ</t>
  </si>
  <si>
    <t>Противогъбичкови средства за локално дерматологично приложение</t>
  </si>
  <si>
    <t>D01AA01</t>
  </si>
  <si>
    <t xml:space="preserve">Nystatin oral </t>
  </si>
  <si>
    <t>ФУНГОСТАТИН 100 000 IU/МЛ 50МЛ</t>
  </si>
  <si>
    <t>susp.100 000 IU/ml</t>
  </si>
  <si>
    <t>Цикатризиращи препарати</t>
  </si>
  <si>
    <t>D03AX03</t>
  </si>
  <si>
    <t xml:space="preserve">Dexpantenol </t>
  </si>
  <si>
    <t>ПАНТЕНОЛ 4.63% 130Г</t>
  </si>
  <si>
    <t>CHAUVIN ANKERPHARM GMBH GERMANY</t>
  </si>
  <si>
    <t>spray 5% 130 g</t>
  </si>
  <si>
    <t>D03AA00</t>
  </si>
  <si>
    <t>Retinol, Ergocalciipherol, Ol. Jecoris Aselli, Balsam Peruvianum</t>
  </si>
  <si>
    <t>ДЕФЛАМОЛ 18Г</t>
  </si>
  <si>
    <t>ungv.derm. 18g</t>
  </si>
  <si>
    <t>D03AX</t>
  </si>
  <si>
    <t>DL-malic acid/Benzoic acid/Salicylic acid</t>
  </si>
  <si>
    <t>АЦЕРБИН 30Г</t>
  </si>
  <si>
    <t>FARMACEUTISCHE FABRIK MONTAVIT GES.M.B.H AUSTRIA</t>
  </si>
  <si>
    <t>Ointment 30 g</t>
  </si>
  <si>
    <t>Противосърбежни препарати, включително антихистамини, анестетици и други</t>
  </si>
  <si>
    <t>D04AA13</t>
  </si>
  <si>
    <t xml:space="preserve">Dimetindene </t>
  </si>
  <si>
    <t>ФЕНИСТИЛ  0.1% 30Г</t>
  </si>
  <si>
    <t>NOVARTIS CONSUMER HEALTH SA SWITZERLAND</t>
  </si>
  <si>
    <t>gel 0.1% 30 g</t>
  </si>
  <si>
    <t>D04AB01</t>
  </si>
  <si>
    <t xml:space="preserve">Lidocain </t>
  </si>
  <si>
    <t>ЛИДОКАИН 10% 38Г</t>
  </si>
  <si>
    <t>spray 10% 38 g</t>
  </si>
  <si>
    <t>ЛИДОКАИН 5% 50МГ/Г 40Г</t>
  </si>
  <si>
    <t>ungv.50mg/g - 40 g</t>
  </si>
  <si>
    <t>Антибиотици и химиотерапевтици за дерматологична употреба</t>
  </si>
  <si>
    <t>D06AX07</t>
  </si>
  <si>
    <t>ГЕНТАМИЦИН АКТАВИС 1% 15Г</t>
  </si>
  <si>
    <t>БАЛКАНФАРМА РАЗГРАД АД</t>
  </si>
  <si>
    <t>ungv. 0.1%15 g</t>
  </si>
  <si>
    <t>crème 0.1% 15 g</t>
  </si>
  <si>
    <t>D07CC00</t>
  </si>
  <si>
    <t>Fusidic acid/betamethasone</t>
  </si>
  <si>
    <t>ФУЦИКОРТ 15Г</t>
  </si>
  <si>
    <t>LEO PHARMACEUTICAL PRODUCTS</t>
  </si>
  <si>
    <t>crème 15 g</t>
  </si>
  <si>
    <t>D06BB03</t>
  </si>
  <si>
    <t xml:space="preserve">Aciclovir </t>
  </si>
  <si>
    <t>АЦИК 5% 2Г</t>
  </si>
  <si>
    <t>crème 5% 2 g</t>
  </si>
  <si>
    <t>D06BA02</t>
  </si>
  <si>
    <t xml:space="preserve">Silver sulphathiazole </t>
  </si>
  <si>
    <t>АРГОСУЛФАН 0.02 40Г</t>
  </si>
  <si>
    <t>PHW JELFA</t>
  </si>
  <si>
    <t>crème 2% 40g</t>
  </si>
  <si>
    <t>Кортикостероиди /дерматологични препарати/ самостоятелно и в комбинации</t>
  </si>
  <si>
    <t>D07AC14</t>
  </si>
  <si>
    <t xml:space="preserve">Methylprednisolon aceponate </t>
  </si>
  <si>
    <t>АДВАНТАН ЗАЛБЕ 15Г</t>
  </si>
  <si>
    <t>SCHERING AG GERMANY</t>
  </si>
  <si>
    <t>ungv  0.1% 15g</t>
  </si>
  <si>
    <t>D07AC04</t>
  </si>
  <si>
    <t xml:space="preserve">Fluocinolone acetonide </t>
  </si>
  <si>
    <t>ФЛУЦИНАР 0.25МГ 15Г</t>
  </si>
  <si>
    <t>D07AC01</t>
  </si>
  <si>
    <t xml:space="preserve">Clobetasol propionate </t>
  </si>
  <si>
    <t>КЛОБЕДЕРМ 0.05% 15Г</t>
  </si>
  <si>
    <t>D07CA01</t>
  </si>
  <si>
    <t>Hydrocortisone/Oxytetracycline</t>
  </si>
  <si>
    <t>ОКСИКОРТ 9,30 МГ/Г + 3,10 МГ/Г 32,25 Г</t>
  </si>
  <si>
    <t>TARCHOMIN PHARMACEUTICAL WORKS POLFA SA POLAND</t>
  </si>
  <si>
    <t>D07CC01</t>
  </si>
  <si>
    <t>Betamethasone/Gentamycin 0.5 mg/1 mg /g</t>
  </si>
  <si>
    <t>БЕТАЗОНГЕНТ 1МГ/Г + 1МГ/Г 15Г</t>
  </si>
  <si>
    <t>БАЛКАНФАРМА РАЗГРАД, БЪЛГАРИЯ</t>
  </si>
  <si>
    <t>ointment 15 g</t>
  </si>
  <si>
    <t>D07XC01</t>
  </si>
  <si>
    <t>Betamethasone/Ac.Salicilicum</t>
  </si>
  <si>
    <t>ДИПРОСАЛИК 15Г</t>
  </si>
  <si>
    <t>SCHERING PLOUGH USA</t>
  </si>
  <si>
    <t>ungv. 0.5% 15g</t>
  </si>
  <si>
    <t>Антисептици и дезинфектанти</t>
  </si>
  <si>
    <t>D08AG02</t>
  </si>
  <si>
    <t xml:space="preserve">Povidon - jodine </t>
  </si>
  <si>
    <t>ЙОДАСЕПТ  10% 90Г</t>
  </si>
  <si>
    <t>ung.90g</t>
  </si>
  <si>
    <t>ЙОДАСЕПТ КУПРО 10% 100МЛ</t>
  </si>
  <si>
    <t>КУПРО-94 ООД, ГОРНА ОРЯХОВИЦА</t>
  </si>
  <si>
    <t>sol.100 ml</t>
  </si>
  <si>
    <t>ЙОДАСЕПТ КУПРО 10% 1000МЛ</t>
  </si>
  <si>
    <t>sol.1000 ml</t>
  </si>
  <si>
    <t>Други дерматологични препарати</t>
  </si>
  <si>
    <t>D02AX</t>
  </si>
  <si>
    <t xml:space="preserve">Vaselin </t>
  </si>
  <si>
    <t>ВАЗЕЛИН ДЕРМАТИЧЕН 40 Г</t>
  </si>
  <si>
    <t>ТОНИ М</t>
  </si>
  <si>
    <t>ung.40g</t>
  </si>
  <si>
    <t>Хормони на хипофизата и хипоталамуса</t>
  </si>
  <si>
    <t>Хормони на задния дял на хипофизата</t>
  </si>
  <si>
    <t>H01BA04</t>
  </si>
  <si>
    <t xml:space="preserve">Terllipresin </t>
  </si>
  <si>
    <t>FERRING A/S DENMARK</t>
  </si>
  <si>
    <t>H01BB02</t>
  </si>
  <si>
    <t xml:space="preserve">Oxytocin </t>
  </si>
  <si>
    <t>CHEMICAL WORKS OF GEDEON RICHTER LTD</t>
  </si>
  <si>
    <t>sol.inj.5IU 1ml x 5бр.</t>
  </si>
  <si>
    <t>Кортикостероиди за системно приложение</t>
  </si>
  <si>
    <t>Глюкокортикоиди</t>
  </si>
  <si>
    <t>H02AB02</t>
  </si>
  <si>
    <t xml:space="preserve">Dexamethasone </t>
  </si>
  <si>
    <t>sol.ing.4 mg-1ml x 25бр.</t>
  </si>
  <si>
    <t>H02AB04</t>
  </si>
  <si>
    <t>Methylprednisolone lioph. for sol.</t>
  </si>
  <si>
    <t>for inj.6.31mg+solv.1mlx10бр.</t>
  </si>
  <si>
    <t>Methylprednisolone lioph.for sol.</t>
  </si>
  <si>
    <t>for inj.40 mg+solv.1 ml x10бр.</t>
  </si>
  <si>
    <t>Methylprednisolone powd.and solv.for sol.</t>
  </si>
  <si>
    <t>for inj.125mg + solv.2 ml  x 5бр.</t>
  </si>
  <si>
    <t xml:space="preserve">МЕТИЛПРЕДНИЗОЛОН 250МГ 5МЛ </t>
  </si>
  <si>
    <t>for inj.250mg</t>
  </si>
  <si>
    <t>H02AB01</t>
  </si>
  <si>
    <t xml:space="preserve">Betamethasone </t>
  </si>
  <si>
    <t xml:space="preserve">ФЛОСТЕРОН 1МЛ </t>
  </si>
  <si>
    <t>Антимикотични средства за системно приложение</t>
  </si>
  <si>
    <t>A07AA02</t>
  </si>
  <si>
    <t xml:space="preserve">Nystatin </t>
  </si>
  <si>
    <t>НИСТАТИН АКТАВИС 500МГ X20</t>
  </si>
  <si>
    <t>tabl.500 000IU х 20бр.</t>
  </si>
  <si>
    <t>J01AC01</t>
  </si>
  <si>
    <t xml:space="preserve">Fluconazole </t>
  </si>
  <si>
    <t>МИКОМАКС 150МГ Х3</t>
  </si>
  <si>
    <t>caps.150 mg  x 3бр.</t>
  </si>
  <si>
    <t>Антивирусни препарати за системно приложение</t>
  </si>
  <si>
    <t>J05AB01</t>
  </si>
  <si>
    <t>АЦИК 200 X25</t>
  </si>
  <si>
    <t>HEXAL AG SALUTAS PHARMA GMBH</t>
  </si>
  <si>
    <t>J05AH02</t>
  </si>
  <si>
    <t>Oseltamivir</t>
  </si>
  <si>
    <t>ТАМИФЛУ 75МГ X10</t>
  </si>
  <si>
    <t>ROCHE DIAGNOSTICS GMBH GERMANY</t>
  </si>
  <si>
    <t>caps.hard 75 mg х 10бр.</t>
  </si>
  <si>
    <t>J05AH01</t>
  </si>
  <si>
    <t>Zanamivir 5mg/dose inhal. powder pre-dispensed</t>
  </si>
  <si>
    <t>РЕЛЕНЦА 5МГ/Д  4Д Х5 РОТАДИСК</t>
  </si>
  <si>
    <t>inhal. powder pre-dispensed</t>
  </si>
  <si>
    <t>J05AX05</t>
  </si>
  <si>
    <t xml:space="preserve">Inosine pranobex </t>
  </si>
  <si>
    <t>ИЗОПРИНОЗИН 500МГ Х 50</t>
  </si>
  <si>
    <t>EWOPHARMA</t>
  </si>
  <si>
    <t>tabl.500 mg x 50бр.</t>
  </si>
  <si>
    <t>J05AC02</t>
  </si>
  <si>
    <t>Rimantadin</t>
  </si>
  <si>
    <t>РЕМАНТАДИН 50МГ Х20</t>
  </si>
  <si>
    <t>OLAINFARM AS LATVIA</t>
  </si>
  <si>
    <t>tabl.50 mg  x 20бр.</t>
  </si>
  <si>
    <t>Имунни серуми и имуноглобулини - специфични имуноглобулини</t>
  </si>
  <si>
    <t>J06BB01</t>
  </si>
  <si>
    <t>Anti D-imunoglobolin 300mcg.</t>
  </si>
  <si>
    <t>РЕЗОНАТИВ 625IU/МЛ 2МЛ Х1</t>
  </si>
  <si>
    <t>OCTAPHARMA PHARMAZEUTIKA PRODUKTIONS GMBH AUSTRIA</t>
  </si>
  <si>
    <t>sol.inj.prefill.syr</t>
  </si>
  <si>
    <t>J06AA02</t>
  </si>
  <si>
    <t xml:space="preserve">Antitetanus </t>
  </si>
  <si>
    <t>АНТИТЕТАНУС СЕРУМ 1500IU//1Д</t>
  </si>
  <si>
    <t>serum1500 IU</t>
  </si>
  <si>
    <t>J06AA03</t>
  </si>
  <si>
    <t xml:space="preserve">Snake Venom Antiserum </t>
  </si>
  <si>
    <t>СНЕЙК ВЕНОМ АНТИСЕРУМ 100AU 1Д</t>
  </si>
  <si>
    <t>amp.100AU</t>
  </si>
  <si>
    <t>Ваксини</t>
  </si>
  <si>
    <t>J07AM01</t>
  </si>
  <si>
    <t xml:space="preserve">Purifield Tetanus Toxoid 40IU </t>
  </si>
  <si>
    <t>ТЕТАТОКС 0.5МЛ 1Д</t>
  </si>
  <si>
    <t>susp.inj.amp.0.5 ml</t>
  </si>
  <si>
    <t>Офталмологични препарати</t>
  </si>
  <si>
    <t>Антиинфекциозни препарати</t>
  </si>
  <si>
    <t>Антибиотици</t>
  </si>
  <si>
    <t>S01AA12</t>
  </si>
  <si>
    <t xml:space="preserve">Tobramycin </t>
  </si>
  <si>
    <t>ТОБРИН 0.3% 5МЛ</t>
  </si>
  <si>
    <t>collyr 0.3% 5 ml</t>
  </si>
  <si>
    <t>ТОБРИН 0.3% 5Г</t>
  </si>
  <si>
    <t>ungv.opht.3.5 g</t>
  </si>
  <si>
    <t>S01AA13</t>
  </si>
  <si>
    <t xml:space="preserve">Fucidic acid </t>
  </si>
  <si>
    <t>ФУЦИТАЛМИК 10МГ/Г 5Г</t>
  </si>
  <si>
    <t>collyr 10mg/g -5g</t>
  </si>
  <si>
    <t>Други препарати</t>
  </si>
  <si>
    <t>S01AX</t>
  </si>
  <si>
    <t xml:space="preserve">Carbaethopendecine, bromide, Boric acid, borax </t>
  </si>
  <si>
    <t>IVAX PHARMACEUTICALS CZECH REPUBLIC</t>
  </si>
  <si>
    <t>collyr 10 ml</t>
  </si>
  <si>
    <t>Отологични препарати</t>
  </si>
  <si>
    <t>S03CA06</t>
  </si>
  <si>
    <t xml:space="preserve">Betamethasone +Gentamycine </t>
  </si>
  <si>
    <t>ГЕНТАЗОН 1МГ/МЛ+3МГ/МЛ 5МЛ</t>
  </si>
  <si>
    <t>БАЛКАНФАРМА  РАЗГРАД АД</t>
  </si>
  <si>
    <t>drops 1mg/3mg5 ml</t>
  </si>
  <si>
    <t>S02DA30</t>
  </si>
  <si>
    <t>Sol Nitrofural/tetracaine hydrochloride/phenazone</t>
  </si>
  <si>
    <t>ФУРОТАЛГИН 5МЛ</t>
  </si>
  <si>
    <t>drops 5 ml</t>
  </si>
  <si>
    <t>Антидоти</t>
  </si>
  <si>
    <t>V03AB15</t>
  </si>
  <si>
    <t xml:space="preserve">Naloxone </t>
  </si>
  <si>
    <t xml:space="preserve">НАЛОКСОН 0.4МГ/МЛ </t>
  </si>
  <si>
    <t>WARSAW PHARMACEUTICAL  WORKS POLFA SA POLAND</t>
  </si>
  <si>
    <t>amp.0.4 mg/ml - 1 ml</t>
  </si>
  <si>
    <t>V03AB25</t>
  </si>
  <si>
    <t xml:space="preserve">Flumazenil sol.for </t>
  </si>
  <si>
    <t xml:space="preserve">АНЕКСАТ 0.1МГ/МЛ 5МЛ </t>
  </si>
  <si>
    <t>F HOFFMANN LA ROCHE INC SWITZERLAND</t>
  </si>
  <si>
    <t>inj./inf. 0.5 mg</t>
  </si>
  <si>
    <t>Разтворители и разредители, включващи промивни разтвори</t>
  </si>
  <si>
    <t xml:space="preserve">Sterilised water </t>
  </si>
  <si>
    <t>BRAUN MELSUNGEN AG</t>
  </si>
  <si>
    <t>for inject. 10 ml x 20бр.</t>
  </si>
  <si>
    <t>V08BA02</t>
  </si>
  <si>
    <t xml:space="preserve">Barium sulfuricum pro RO </t>
  </si>
  <si>
    <t>ДК БАР 100ГР</t>
  </si>
  <si>
    <t>ФАРМАЦЕВТИЧНИ ЗАВОДИ МИЛВЕ АД</t>
  </si>
  <si>
    <t xml:space="preserve">powder 100 g </t>
  </si>
  <si>
    <t xml:space="preserve">Ketamine sol. </t>
  </si>
  <si>
    <t>N01AX10</t>
  </si>
  <si>
    <t>Propofol sol.</t>
  </si>
  <si>
    <t>N01AX07</t>
  </si>
  <si>
    <t xml:space="preserve">Etomidate Lipuro </t>
  </si>
  <si>
    <t>Местни анестетици -амиди</t>
  </si>
  <si>
    <t>N01BB01</t>
  </si>
  <si>
    <t xml:space="preserve">Bupivacaine sol. </t>
  </si>
  <si>
    <t xml:space="preserve">Bupivacaine "Haevi" sol. </t>
  </si>
  <si>
    <t>N01BB10</t>
  </si>
  <si>
    <t xml:space="preserve">Levobupivacaine 5mg/ml sol. </t>
  </si>
  <si>
    <t>Аналгетици</t>
  </si>
  <si>
    <t>Опиоидни аналгетици</t>
  </si>
  <si>
    <t>Фенилпиперидинови производни</t>
  </si>
  <si>
    <t>N02AB02</t>
  </si>
  <si>
    <t>Pethidine sol.</t>
  </si>
  <si>
    <t>sol.for inj.50mg/ml-2 mlx10бр.</t>
  </si>
  <si>
    <t>Други наркотични аналгетици</t>
  </si>
  <si>
    <t>N02AX02</t>
  </si>
  <si>
    <t>Tramadol sol.</t>
  </si>
  <si>
    <t>Други аналгетици и антипиретици</t>
  </si>
  <si>
    <t>Салицилова киселина и производни</t>
  </si>
  <si>
    <t>N02BA51</t>
  </si>
  <si>
    <t xml:space="preserve">Acetylsalicilic acid + ascorbic acid </t>
  </si>
  <si>
    <t>tabl.efferv.330 mg x 20бр.</t>
  </si>
  <si>
    <t>Пиразолони</t>
  </si>
  <si>
    <t>N02BB02</t>
  </si>
  <si>
    <t>Metamizole sodium sol.</t>
  </si>
  <si>
    <t xml:space="preserve">Metamizole sodium </t>
  </si>
  <si>
    <t>sol.for.inj.1000mg-2mlx10бр.</t>
  </si>
  <si>
    <t>sol.500 mg/ml - 20 ml</t>
  </si>
  <si>
    <t>Анилиди</t>
  </si>
  <si>
    <t>N02BE01</t>
  </si>
  <si>
    <t xml:space="preserve">Paracetamol </t>
  </si>
  <si>
    <t>Paracetamol sol.</t>
  </si>
  <si>
    <t>Paracetamol +Tramadol hydrochloride 325 mg/37.5 mg</t>
  </si>
  <si>
    <t>supp.80 mg x 10бр.</t>
  </si>
  <si>
    <t>supp.150 mg x 10бр.</t>
  </si>
  <si>
    <t>oral.gran.120mg/5ml-100 ml</t>
  </si>
  <si>
    <t>sol.inj.10 mg/ml -100 ml</t>
  </si>
  <si>
    <t>tabl. x 30бр.</t>
  </si>
  <si>
    <t>Антиепилептични средства</t>
  </si>
  <si>
    <t>Барбитурати и производни</t>
  </si>
  <si>
    <t>N03AA02</t>
  </si>
  <si>
    <t>Phenobarbitalum natrium</t>
  </si>
  <si>
    <t>Карбоксамидни производни</t>
  </si>
  <si>
    <t>N03AF01</t>
  </si>
  <si>
    <t xml:space="preserve">Carbamazepine </t>
  </si>
  <si>
    <t>tabl.200 mg x 50бр.</t>
  </si>
  <si>
    <t>Други антиепилептични средства</t>
  </si>
  <si>
    <t>Психолептици</t>
  </si>
  <si>
    <t>Антипсихотични</t>
  </si>
  <si>
    <t>N05AA01</t>
  </si>
  <si>
    <t>Chlorpromazine sol.</t>
  </si>
  <si>
    <t>Анксиолитици</t>
  </si>
  <si>
    <t>Бензодиазепинови производни</t>
  </si>
  <si>
    <t>N05BA01</t>
  </si>
  <si>
    <t>Diazepam sol.</t>
  </si>
  <si>
    <t>N05BA05</t>
  </si>
  <si>
    <t xml:space="preserve">Potassium clorazepat </t>
  </si>
  <si>
    <t>N05BA08</t>
  </si>
  <si>
    <t xml:space="preserve">Bromazepam </t>
  </si>
  <si>
    <t>N05CD08</t>
  </si>
  <si>
    <t>Midazolam sol.</t>
  </si>
  <si>
    <t>sol.for inj.5mg/ml-2ml x 10бр.</t>
  </si>
  <si>
    <t>caps.5mg x 30бр.</t>
  </si>
  <si>
    <t>tabl.3 mg x 30бр.</t>
  </si>
  <si>
    <t>Психолептици,производни на дифенилметана</t>
  </si>
  <si>
    <t>N05BB01</t>
  </si>
  <si>
    <t>Hydroxizine chydrochlfride</t>
  </si>
  <si>
    <t>film.tabl.25 mg x 50бр.</t>
  </si>
  <si>
    <t>Антидепресанти/SSRIs/</t>
  </si>
  <si>
    <t>N06AA09</t>
  </si>
  <si>
    <t xml:space="preserve">Amitriptylline hydrichl. </t>
  </si>
  <si>
    <t>N06AB10</t>
  </si>
  <si>
    <t>Esci talopram</t>
  </si>
  <si>
    <t>Сънотворни и седативни средства</t>
  </si>
  <si>
    <t>Други сънотворни и седативни препарати</t>
  </si>
  <si>
    <t>N05CM09</t>
  </si>
  <si>
    <t xml:space="preserve">Menthyl Valerate </t>
  </si>
  <si>
    <t>N05CM11</t>
  </si>
  <si>
    <t>Sodium bromide sol.</t>
  </si>
  <si>
    <t xml:space="preserve">Valeriana </t>
  </si>
  <si>
    <t>tabl.subling.60 mg x 20бр.</t>
  </si>
  <si>
    <t>sol.for inj.100mg-5ml x 10бр.</t>
  </si>
  <si>
    <t>film.tabl. 30 mg x 100бр.</t>
  </si>
  <si>
    <t>Психоаналептици</t>
  </si>
  <si>
    <t>Психостимуланти и ноотропни средства</t>
  </si>
  <si>
    <t>N06BX03</t>
  </si>
  <si>
    <t>Piracetam sol.</t>
  </si>
  <si>
    <t xml:space="preserve">Piracetam </t>
  </si>
  <si>
    <t>N06BX18</t>
  </si>
  <si>
    <t>Vinpocetine sol.</t>
  </si>
  <si>
    <t xml:space="preserve">Vinpocetine </t>
  </si>
  <si>
    <t>N06BX06</t>
  </si>
  <si>
    <t>Citicoline sol.</t>
  </si>
  <si>
    <t>sol.for inj.3g/15ml x 12бр.</t>
  </si>
  <si>
    <t>film.tabl.1200 mg x 60бр.</t>
  </si>
  <si>
    <t>film.coat.tabl.800 mg x 60бр.</t>
  </si>
  <si>
    <t>sol.inj.10mg/2ml x 10бр.</t>
  </si>
  <si>
    <t>tabl.10 mg x 90бр.</t>
  </si>
  <si>
    <t>Антихолинестеразни препарати</t>
  </si>
  <si>
    <t>N06DA04</t>
  </si>
  <si>
    <t>Galantamine sol.</t>
  </si>
  <si>
    <t xml:space="preserve">Galantamine </t>
  </si>
  <si>
    <t>sol.for inj.5mg/ml-1ml x 10бр.</t>
  </si>
  <si>
    <t>sol.for inj.10mg/ml-1mlx10бр.</t>
  </si>
  <si>
    <t>tabl.5mg x 60бр.</t>
  </si>
  <si>
    <t>Други лекарства за лечение на нервната система</t>
  </si>
  <si>
    <t>Препарати за лечение на вертиго</t>
  </si>
  <si>
    <t>N07CA01</t>
  </si>
  <si>
    <t xml:space="preserve">Betahistine </t>
  </si>
  <si>
    <t>N07CA03</t>
  </si>
  <si>
    <t xml:space="preserve">Flunarizine </t>
  </si>
  <si>
    <t>tabl.16 mg x 60бр.</t>
  </si>
  <si>
    <t>caps.5 mg x 20бр.</t>
  </si>
  <si>
    <t>Назални препарати</t>
  </si>
  <si>
    <t>R01AB06</t>
  </si>
  <si>
    <t xml:space="preserve">Xylomethazoline +dexpantenole0.5mg/50mg </t>
  </si>
  <si>
    <t xml:space="preserve">Xylomethazoline+dexpantenol 1mg/50mg </t>
  </si>
  <si>
    <t>R01AB01</t>
  </si>
  <si>
    <t>Phenylephrine0.25%/Dimethimdine maleate0.025%</t>
  </si>
  <si>
    <t>R01BA52</t>
  </si>
  <si>
    <t>Paracetamol, Pseudoephedrini hydrohl. Dextromethoph. Hydrobromide, Ascorbic acid</t>
  </si>
  <si>
    <t>nasal spr.10 ml</t>
  </si>
  <si>
    <t>nasal spr.10ml</t>
  </si>
  <si>
    <t>sol.15ml</t>
  </si>
  <si>
    <t>Препарати за лечение на гърлото</t>
  </si>
  <si>
    <t>A01AB11</t>
  </si>
  <si>
    <t xml:space="preserve">Chlorhexidine+Tyrothricin+Lidocaine </t>
  </si>
  <si>
    <t>R02AA</t>
  </si>
  <si>
    <t>Honey and Lemon,Flurbiprofen 8,5 mg</t>
  </si>
  <si>
    <t>tabl.x 20бр.</t>
  </si>
  <si>
    <t>past. x 16бр.</t>
  </si>
  <si>
    <t>Антиастматични средства</t>
  </si>
  <si>
    <t>Антиастматични препарати-инхалатори</t>
  </si>
  <si>
    <t xml:space="preserve">Salbutamol 100mcg/dose-200 doses </t>
  </si>
  <si>
    <t xml:space="preserve">Salbutamol </t>
  </si>
  <si>
    <t>susp.inh.10ml</t>
  </si>
  <si>
    <t>sol.neb.5mg/ml-20ml</t>
  </si>
  <si>
    <t>Антиастматични средства  за системно приложение</t>
  </si>
  <si>
    <t>R03CA02</t>
  </si>
  <si>
    <t xml:space="preserve">Ephedrine sol. </t>
  </si>
  <si>
    <t>R03DA04</t>
  </si>
  <si>
    <t xml:space="preserve">Theophylline </t>
  </si>
  <si>
    <t>R03DA05</t>
  </si>
  <si>
    <t xml:space="preserve">Aminophylline sol. </t>
  </si>
  <si>
    <t>sol.for inj.50 mg/1ml</t>
  </si>
  <si>
    <t>tabl.prolong.release300mgx50бр.</t>
  </si>
  <si>
    <t>Препарати за лечение на кашлица и простудни заболявания</t>
  </si>
  <si>
    <t>R05CA</t>
  </si>
  <si>
    <t>Ol. Lavandule gastr. rest</t>
  </si>
  <si>
    <t>R05CA10</t>
  </si>
  <si>
    <t xml:space="preserve">Extr. Thymi, Extr. Follii Plantago lancelul. 7.53/7.53/100gr </t>
  </si>
  <si>
    <t>R05CB02</t>
  </si>
  <si>
    <t xml:space="preserve">Bromhexin </t>
  </si>
  <si>
    <t>R05CB06</t>
  </si>
  <si>
    <t xml:space="preserve">Ambroxol cough. </t>
  </si>
  <si>
    <t>R05FB</t>
  </si>
  <si>
    <t>Hedera helix folium extr. sicum</t>
  </si>
  <si>
    <t xml:space="preserve">Hustagyl  Thyme cough. </t>
  </si>
  <si>
    <t>R05</t>
  </si>
  <si>
    <t xml:space="preserve">Althaea/Chamomilla </t>
  </si>
  <si>
    <t>R05CB</t>
  </si>
  <si>
    <t xml:space="preserve">Myrtol standarized  </t>
  </si>
  <si>
    <t>caps. x 30бр.</t>
  </si>
  <si>
    <t>mixture 125 ml</t>
  </si>
  <si>
    <t>tabl.8 mg x 20бр.</t>
  </si>
  <si>
    <t>inj.2mg/ml-2ml x 10бр.</t>
  </si>
  <si>
    <t>oral sol.15mg/5ml-100ml</t>
  </si>
  <si>
    <t>sol.20 ml</t>
  </si>
  <si>
    <t>sir.150ml</t>
  </si>
  <si>
    <t>caps. 300 mg x 20бр.</t>
  </si>
  <si>
    <t>Антихистаминови препарати за системно приложение</t>
  </si>
  <si>
    <t>R06AC03</t>
  </si>
  <si>
    <t>Chloropyramine sol.</t>
  </si>
  <si>
    <t>R06AA</t>
  </si>
  <si>
    <t xml:space="preserve">Dimenhydrinate </t>
  </si>
  <si>
    <t>R06AD02</t>
  </si>
  <si>
    <t>Promethazine hydrochloride</t>
  </si>
  <si>
    <t>R06AX13</t>
  </si>
  <si>
    <t xml:space="preserve">Loratadine </t>
  </si>
  <si>
    <t>R06AX27</t>
  </si>
  <si>
    <t xml:space="preserve">Desloratadine </t>
  </si>
  <si>
    <t>Desloratadine film.coat.</t>
  </si>
  <si>
    <t>for inj.10mg/ml-2ml x 10бр.</t>
  </si>
  <si>
    <t>tabl. 50 mg x 30бр.</t>
  </si>
  <si>
    <t>sol.for inj.25mg/ml - 2 ml</t>
  </si>
  <si>
    <t>tabl.10 mg x14бр.</t>
  </si>
  <si>
    <t>syr.0.5 mg/ml-120ml</t>
  </si>
  <si>
    <t>Лекарствена форма / количество активно вещество//брой лекарствени форми в опаковка</t>
  </si>
  <si>
    <t>предлагана цена за една опаковка с ДДС</t>
  </si>
  <si>
    <t>КСИЛОФАРМ 0.05%</t>
  </si>
  <si>
    <t>УНИФАРМ АД</t>
  </si>
  <si>
    <t>КСИЛОФАРМ 0.1%</t>
  </si>
  <si>
    <t>ВИБРОЦИЛ 15МЛ</t>
  </si>
  <si>
    <t>NOVARTIS CONSUMER HEALTH GMBH GERMANY</t>
  </si>
  <si>
    <t>КАФЕТИН КОЛД Х10</t>
  </si>
  <si>
    <t>АЛКАЛОИД ЕООД</t>
  </si>
  <si>
    <t>ТРАХИЗАН ЛОЗЕНГЕС X20</t>
  </si>
  <si>
    <t>ENGELHARD ARZNEIMITTEL GMBH &amp; COKG GERMANY</t>
  </si>
  <si>
    <t>US PHARMACIA INTERNATIONAL  POLAND</t>
  </si>
  <si>
    <t>BERLIN CHEMI</t>
  </si>
  <si>
    <t>ХЕРБИТУСИН  МЕД + ПРОПОЛИС Х16</t>
  </si>
  <si>
    <t>БУТО АСМА 0.1МГ/Д 200Д</t>
  </si>
  <si>
    <t>LABORATORIO ALDO UNION SA</t>
  </si>
  <si>
    <t>ВЕНТОЛИН 5МГ 20МЛ</t>
  </si>
  <si>
    <t>ГЛАКСО СМИТ КЛАЙН ЕООД</t>
  </si>
  <si>
    <t xml:space="preserve">ЕФЕДРИН 50МГ/МЛ 1МЛ </t>
  </si>
  <si>
    <t>СОФАРМА АД</t>
  </si>
  <si>
    <t>POLFA WARSZAWA</t>
  </si>
  <si>
    <t>ТЕОТАРД ПРОЛОНГ 300МГ X50</t>
  </si>
  <si>
    <t>АКТАВИС ЕАД</t>
  </si>
  <si>
    <t>ТАВИПЕК 150МГ X30</t>
  </si>
  <si>
    <t>PHARMAZEUTISCHE FABRIK MONTAVIT GMBH AUSTRIA</t>
  </si>
  <si>
    <t>ТУСАВИТ 125Г</t>
  </si>
  <si>
    <t>БРОМХЕКСИН 8МГ X20</t>
  </si>
  <si>
    <t>АМБИКСОЛ 15МГ/5МЛ 100МЛ</t>
  </si>
  <si>
    <t>ПРОСПАН ХЕРБАЛ 20МЛ</t>
  </si>
  <si>
    <t>ХУСТАГИЛ ТИМ КОТ 150МЛ</t>
  </si>
  <si>
    <t>DENTINOX KG GERMANY</t>
  </si>
  <si>
    <t>ГЕЛОМИРТОЛ ФОРТЕ X20</t>
  </si>
  <si>
    <t>G POHL BOSKAMP GMBH &amp; CO</t>
  </si>
  <si>
    <t>ДИМЕНХИДРИНАТ 50МГ X30</t>
  </si>
  <si>
    <t xml:space="preserve">АНТИАЛЕРЗИН 25 МГ/МЛ  2 МЛ </t>
  </si>
  <si>
    <t>РОЛЕТРА 10МГ Х10</t>
  </si>
  <si>
    <t>RANBAXY UK LIMITED UK</t>
  </si>
  <si>
    <t>АЕРИУС 0.5МГ/МЛ 120МЛ</t>
  </si>
  <si>
    <t>SCHERING PLOUGH EUROPE</t>
  </si>
  <si>
    <t>АЕРИУС 5МГ X30</t>
  </si>
  <si>
    <t>ДОКСИЦИКЛИН АКТАВИС 100МГ X6</t>
  </si>
  <si>
    <t>SANDOZ GMBH</t>
  </si>
  <si>
    <t>ОСПАМОКС 1000МГ X12</t>
  </si>
  <si>
    <t>ОСПЕН 1 000 000IU X30</t>
  </si>
  <si>
    <t>ОСПЕН 1 500 000IU X30</t>
  </si>
  <si>
    <t>УНАЗИН 1.5Г</t>
  </si>
  <si>
    <t>PFIZER EUROPE MA EEIG</t>
  </si>
  <si>
    <t>УНАЗИН 375МГ X12</t>
  </si>
  <si>
    <t>АМОКСИКЛАВ 1000МГ X20</t>
  </si>
  <si>
    <t>LEK PHARMACEUTICALS DD SLOVENIA</t>
  </si>
  <si>
    <t>ПАНЦЕФ 100МГ/5МЛ 100МЛ</t>
  </si>
  <si>
    <t>ПАНЦЕФ 400МГ X10</t>
  </si>
  <si>
    <t>ИМЕЦИТИН 500МГ/500МГ ПРАХ ЗА ИНФ. Р-Р 20МЛ Х 1</t>
  </si>
  <si>
    <t>Actavis Group PTC ehf, Reykjavikurvegur 76-78, 220 Hafnarfjordur, Исландия</t>
  </si>
  <si>
    <t>KRKA DD SLOVENIA</t>
  </si>
  <si>
    <t xml:space="preserve">КЛИНДАМИЦИН КАБИ 150 МГ/МЛ 4 МЛ </t>
  </si>
  <si>
    <t>ФРЕЗЕНИУС КАБИ БЪЛГАРИЯ ЕООД - БЪЛГАРИЯ</t>
  </si>
  <si>
    <t>СУМАМЕД 500МГ X3</t>
  </si>
  <si>
    <t>PLIVA LJUBLJANA DOO SLOVENIA</t>
  </si>
  <si>
    <t>АЗАТРИЛ 250МГ X8</t>
  </si>
  <si>
    <t>ВЕТПРОМ АД</t>
  </si>
  <si>
    <t>MEDOCHEMIE LTD CYPRUS</t>
  </si>
  <si>
    <t>ЦИПРОФЛОКСАЦИН 500МГ X10</t>
  </si>
  <si>
    <t>АВЕЛОКС 400МГ X7</t>
  </si>
  <si>
    <t>BAYER HEALTHCARE AG GERMANY</t>
  </si>
  <si>
    <t xml:space="preserve">МЕТРОНИДАЗОЛ КАБИ 500МГ/100МЛ </t>
  </si>
  <si>
    <t>КЛОТРИМАЗОЛ 100 Х6</t>
  </si>
  <si>
    <t>GLAXO</t>
  </si>
  <si>
    <t>МЕТЕРГИН 0,2МГ/МЛ 1МЛ</t>
  </si>
  <si>
    <t>NOVARTIS PHARMA GMBH,  ГЕРМАНИЯ</t>
  </si>
  <si>
    <t>МЕТЕРГИН 0.125МГ Х30</t>
  </si>
  <si>
    <t>ПРОСТИН 15 М 0.25МГ/МЛ SS 1МЛ</t>
  </si>
  <si>
    <t>SOLVAY PHARMACEUTICALS  GMBH GERMANY</t>
  </si>
  <si>
    <t>НИТРОКСОЛИН МИП ФОРТЕ 250МГ Х30</t>
  </si>
  <si>
    <t>MIP PHARMA GMBH GERMANY</t>
  </si>
  <si>
    <t>УРИНАЛ АКУТ X10</t>
  </si>
  <si>
    <t>WOLMARK</t>
  </si>
  <si>
    <t>КАТЕЖЕЛ С ЛИДОКАИН 12.5Г</t>
  </si>
  <si>
    <t>MONTAVIT</t>
  </si>
  <si>
    <t>Обща сума по колона 9:</t>
  </si>
  <si>
    <t>tabl.0.25 mg x 50бр.</t>
  </si>
  <si>
    <t>sol.inj./inf.0.5mg/2ml x 10бр.</t>
  </si>
  <si>
    <t>tabl.100 mcg x 30бр.</t>
  </si>
  <si>
    <t>tabl.150 mg x 50бр.</t>
  </si>
  <si>
    <t>sol.for inf.50mg/ml-3ml x 6бр.</t>
  </si>
  <si>
    <t>tabl.200 mg x 30бр.</t>
  </si>
  <si>
    <t>tabl.10 mg x 50бр.</t>
  </si>
  <si>
    <t>tabl.10 mg x 60бр.</t>
  </si>
  <si>
    <t>tabl.7.5 mg x 56бр.</t>
  </si>
  <si>
    <t>tabl.250 mg x 50бр.</t>
  </si>
  <si>
    <t>sol.for inj.0.15mg/ml-1mlx10бр.</t>
  </si>
  <si>
    <t>tabl.0.15 mg x 50бр.</t>
  </si>
  <si>
    <t>tabl.1 mg x 30бр.</t>
  </si>
  <si>
    <t>tabl.25 mg x 20бр.</t>
  </si>
  <si>
    <t>tabl.100 mg x 20бр.</t>
  </si>
  <si>
    <t>tabl.1.5 mg x 30бр.</t>
  </si>
  <si>
    <t>sol.for inj.10mg/ml-2ml x 10бр.</t>
  </si>
  <si>
    <t>tabl.40 mg x 12бр.</t>
  </si>
  <si>
    <t>sol.inj.10 mg/2ml x 5бр.</t>
  </si>
  <si>
    <t>tabl.25 mg x 30бр.</t>
  </si>
  <si>
    <t>tabl.25 mg/12.5mg x50бр.</t>
  </si>
  <si>
    <t>Naftidrofuryl hydrogen oxalate</t>
  </si>
  <si>
    <t>tabl.50 mg x30бр.</t>
  </si>
  <si>
    <t>C05AD01</t>
  </si>
  <si>
    <t>Calcium dobesilate/Lidocaine hydrochl.</t>
  </si>
  <si>
    <t>ungv.30g</t>
  </si>
  <si>
    <t>Други втвърдявящи средства</t>
  </si>
  <si>
    <t>C05BX01</t>
  </si>
  <si>
    <t>Calcium dobesilate</t>
  </si>
  <si>
    <t>caps.500 mg x 30бр.</t>
  </si>
  <si>
    <t>tabl. 500 mg x 60бр.</t>
  </si>
  <si>
    <t>film.tabl.20 mg x 50бр.</t>
  </si>
  <si>
    <t>film.tabl.40 mg x 50бр.</t>
  </si>
  <si>
    <t>tabl.50 mg x 30бр.</t>
  </si>
  <si>
    <t>tabl.5mg x 50бр.</t>
  </si>
  <si>
    <t>tabl.10mg x 50бр.</t>
  </si>
  <si>
    <t>tabl. prolong.50 mg x 28бр.</t>
  </si>
  <si>
    <t>tabl.5 mg x 28бр.</t>
  </si>
  <si>
    <t>tabl.prolong.20 mg x 30бр.</t>
  </si>
  <si>
    <t>tabl 10mg x60бр.</t>
  </si>
  <si>
    <t>sol.for inj.2.5mg/ml-2ml x 10бр.</t>
  </si>
  <si>
    <t>tabl.80 mg x 50бр.</t>
  </si>
  <si>
    <t xml:space="preserve">Perindopril argen./Amlodipine10 mg/5mg  </t>
  </si>
  <si>
    <t>tabl. 5 mg x 28бр.</t>
  </si>
  <si>
    <t>tabl.10 mg x 28бр.</t>
  </si>
  <si>
    <t>tabl.20 mg x 28бр.</t>
  </si>
  <si>
    <t>tabl.30 mg x 28бр.</t>
  </si>
  <si>
    <t>tabl.x30бр.</t>
  </si>
  <si>
    <t>tabl.160 mg x 28бр.</t>
  </si>
  <si>
    <t>tabl.80 mg x 14бр.</t>
  </si>
  <si>
    <t>Clotrimazole</t>
  </si>
  <si>
    <t>Gentamycin</t>
  </si>
  <si>
    <t>АТС Код</t>
  </si>
  <si>
    <t>Генерично наименование</t>
  </si>
  <si>
    <t xml:space="preserve">Търговско наименование </t>
  </si>
  <si>
    <t xml:space="preserve">Производител </t>
  </si>
  <si>
    <t>Антиацидни препарати, лекарства за лечение на пептична язва и метеоризъм</t>
  </si>
  <si>
    <t>А02ВА03</t>
  </si>
  <si>
    <t xml:space="preserve">Famotidin </t>
  </si>
  <si>
    <t>А02ВС01</t>
  </si>
  <si>
    <t xml:space="preserve">Omeprazole </t>
  </si>
  <si>
    <t>powder for inj.40 mg</t>
  </si>
  <si>
    <t>Спазмолитици и антихолинергични средства и препарати, засилващи перисталтиката</t>
  </si>
  <si>
    <t>А03AD01</t>
  </si>
  <si>
    <t>Papaverine hydrochl.</t>
  </si>
  <si>
    <t>A03AD02</t>
  </si>
  <si>
    <t xml:space="preserve">Drotaverine  </t>
  </si>
  <si>
    <t xml:space="preserve">Drotaverine </t>
  </si>
  <si>
    <t>A03BA01</t>
  </si>
  <si>
    <t xml:space="preserve">Atropine sulf. </t>
  </si>
  <si>
    <t>A03BB08</t>
  </si>
  <si>
    <t xml:space="preserve">Butylscopolamine </t>
  </si>
  <si>
    <t>A03DA02</t>
  </si>
  <si>
    <t>Metamizol Na, Fenpiverinum bromide, pitofenac hydrochl</t>
  </si>
  <si>
    <t>A03FA01</t>
  </si>
  <si>
    <t xml:space="preserve">Metoclopramide </t>
  </si>
  <si>
    <t>Лечение на жлъчка и черен дроб</t>
  </si>
  <si>
    <t>A05BA00</t>
  </si>
  <si>
    <t xml:space="preserve">Essential lipids </t>
  </si>
  <si>
    <t>A16AX01</t>
  </si>
  <si>
    <t xml:space="preserve">Thioctacid acid </t>
  </si>
  <si>
    <t>A05BA03</t>
  </si>
  <si>
    <t xml:space="preserve">Slymarin </t>
  </si>
  <si>
    <t>Ензимни препарати</t>
  </si>
  <si>
    <t>Mulienzimes gastro-resist.</t>
  </si>
  <si>
    <t>Антидиабетни лекарствени препарати</t>
  </si>
  <si>
    <t>A10AB01</t>
  </si>
  <si>
    <t>Insulin Actrapid"HM"</t>
  </si>
  <si>
    <t>A10BA02</t>
  </si>
  <si>
    <t xml:space="preserve">Metformin </t>
  </si>
  <si>
    <t>A10BB07</t>
  </si>
  <si>
    <t>A10BB09</t>
  </si>
  <si>
    <t xml:space="preserve">Gliclazide </t>
  </si>
  <si>
    <t xml:space="preserve">Gliclazide modified-release </t>
  </si>
  <si>
    <t>A10BB12</t>
  </si>
  <si>
    <t xml:space="preserve">Glimepiride </t>
  </si>
  <si>
    <t>A10BF01</t>
  </si>
  <si>
    <t xml:space="preserve">Acarbose </t>
  </si>
  <si>
    <t>Антидиарични, чревни противовъзпалителни /антиинфекциозни/ средства</t>
  </si>
  <si>
    <t>A07DA03</t>
  </si>
  <si>
    <t>Loperamide  hydrochloride</t>
  </si>
  <si>
    <t>A07FA01</t>
  </si>
  <si>
    <t>Lactobacillus acidoph.Bifidobact.infantis L.gasseriEnterococ</t>
  </si>
  <si>
    <t>Bifidobacterium infantis maltodextrin "baby"</t>
  </si>
  <si>
    <t>Лаксативни /очистителни/ средства</t>
  </si>
  <si>
    <t>A06AB02</t>
  </si>
  <si>
    <t xml:space="preserve">Bisacodyl </t>
  </si>
  <si>
    <t>A06AD11</t>
  </si>
  <si>
    <t xml:space="preserve">Lactulose </t>
  </si>
  <si>
    <t>Витамини и минерали,самостоятелно и в комбинации</t>
  </si>
  <si>
    <t>A11GA01</t>
  </si>
  <si>
    <t xml:space="preserve">Ascorbic acid </t>
  </si>
  <si>
    <t>Retinol palmitat /DL-α-Tocoferol acetat</t>
  </si>
  <si>
    <t>N07XB56</t>
  </si>
  <si>
    <t>Benfothiamine/Pyridoxin  hydrochloride Cyancobal amine</t>
  </si>
  <si>
    <t>A11DB</t>
  </si>
  <si>
    <t xml:space="preserve">Benfothiamine/Pyridoxin  hydrochloride Cyancobal amine N </t>
  </si>
  <si>
    <t>Thiamine nitras/ Pyridoxin  hydrochloride Cyancobalamine</t>
  </si>
  <si>
    <t>B05XA01</t>
  </si>
  <si>
    <t>A12AA03</t>
  </si>
  <si>
    <t xml:space="preserve">Ca gluconate </t>
  </si>
  <si>
    <t>A12BA30</t>
  </si>
  <si>
    <t xml:space="preserve">Magnesium Dl-aspartate/PotasiumDL-aspartate </t>
  </si>
  <si>
    <t>A12CC05</t>
  </si>
  <si>
    <t xml:space="preserve">Magnesium sulphate </t>
  </si>
  <si>
    <t xml:space="preserve">Magnesium aspartate </t>
  </si>
  <si>
    <t>A12CC30</t>
  </si>
  <si>
    <t>Magnesium lactate dehydrate/ Pyridoxin  hydrochloride</t>
  </si>
  <si>
    <t>Други средства, повлияващи храносмилателната система и метаболизма</t>
  </si>
  <si>
    <t>A16AA02</t>
  </si>
  <si>
    <t xml:space="preserve">Ademetionine </t>
  </si>
  <si>
    <t>V06C</t>
  </si>
  <si>
    <t xml:space="preserve">Мляко адаптирано </t>
  </si>
  <si>
    <t>на прах 800 гр</t>
  </si>
  <si>
    <t>на прах 400 гр</t>
  </si>
  <si>
    <t xml:space="preserve">Хуманизирана лечебна храна HN </t>
  </si>
  <si>
    <t>300 гр</t>
  </si>
  <si>
    <t>Лечение на сърдечни заболявания</t>
  </si>
  <si>
    <t>Сърдечни гликозиди</t>
  </si>
  <si>
    <t>C01AA05</t>
  </si>
  <si>
    <t xml:space="preserve">Digoxin </t>
  </si>
  <si>
    <t>C01AA08</t>
  </si>
  <si>
    <t xml:space="preserve">Methyldigoxin </t>
  </si>
  <si>
    <t>Антиаритмични средства клас I и II</t>
  </si>
  <si>
    <t>C01BB01</t>
  </si>
  <si>
    <t xml:space="preserve">Lidocaine </t>
  </si>
  <si>
    <t>C01BC03</t>
  </si>
  <si>
    <t xml:space="preserve">Propafenone  </t>
  </si>
  <si>
    <t xml:space="preserve">Amiodarone </t>
  </si>
  <si>
    <t xml:space="preserve">Amiodarone  </t>
  </si>
  <si>
    <t>Кардиотонични средства с изключение на сърдечните гликозиди /адренергични и допаминови препарати/</t>
  </si>
  <si>
    <t>C01CA24</t>
  </si>
  <si>
    <t xml:space="preserve">Epinephrine </t>
  </si>
  <si>
    <t>C01CA04</t>
  </si>
  <si>
    <t xml:space="preserve">Dopamine </t>
  </si>
  <si>
    <t>C01CA07</t>
  </si>
  <si>
    <t xml:space="preserve">Dobutamine </t>
  </si>
  <si>
    <t>sol.for inf.5 mg/ml - 50 ml</t>
  </si>
  <si>
    <t>Вазодилататори /органични нитрати/</t>
  </si>
  <si>
    <t>C01DA02</t>
  </si>
  <si>
    <t xml:space="preserve">Glyceril trinitrate 0.5 mg sublinqual </t>
  </si>
  <si>
    <t xml:space="preserve">Glyceril trinitrate </t>
  </si>
  <si>
    <t>C01DA05</t>
  </si>
  <si>
    <t xml:space="preserve">Pentaerithrityl </t>
  </si>
  <si>
    <t>C08DA08</t>
  </si>
  <si>
    <t xml:space="preserve">Isosorbide dinitrate </t>
  </si>
  <si>
    <t>Isosorbide dinitrate prolong real.</t>
  </si>
  <si>
    <t xml:space="preserve">Isosorbide dinitrate  </t>
  </si>
  <si>
    <t>spray 1.25 mg/dose - 15 ml</t>
  </si>
  <si>
    <t>Други сърдечни препарати</t>
  </si>
  <si>
    <t>C01EB17</t>
  </si>
  <si>
    <t xml:space="preserve">Ivabradin chidrochl. </t>
  </si>
  <si>
    <t>Антихипертензивни средства</t>
  </si>
  <si>
    <t>Адренергични препарати с централно деиствие</t>
  </si>
  <si>
    <t>C02AB02</t>
  </si>
  <si>
    <t xml:space="preserve">Methyldopa  </t>
  </si>
  <si>
    <t>C02AC01</t>
  </si>
  <si>
    <t xml:space="preserve">Clonidine </t>
  </si>
  <si>
    <t>C02AC05</t>
  </si>
  <si>
    <t xml:space="preserve">Moxonidine film coated </t>
  </si>
  <si>
    <t>C02AC06</t>
  </si>
  <si>
    <t xml:space="preserve">Rilmenidine </t>
  </si>
  <si>
    <t>Диуретици</t>
  </si>
  <si>
    <t>Диуретици с умерено действие,тиазиди</t>
  </si>
  <si>
    <t xml:space="preserve">Hydrochlorothiazide </t>
  </si>
  <si>
    <t>Диуретици с умерено действие-сулфонамиди,самостоятелно</t>
  </si>
  <si>
    <t>C03BA11</t>
  </si>
  <si>
    <t>Indapamide prol.realis.</t>
  </si>
  <si>
    <t>Мощни диуретици /сулфонамиди/, самостоятелно</t>
  </si>
  <si>
    <t>C03CA01</t>
  </si>
  <si>
    <t xml:space="preserve">Furosemide </t>
  </si>
  <si>
    <t>C03CA04</t>
  </si>
  <si>
    <t>Torasemide</t>
  </si>
  <si>
    <t>Калий съхраняващи препарати-антагонисти на алдостерона</t>
  </si>
  <si>
    <t>C03DA01</t>
  </si>
  <si>
    <t xml:space="preserve">Spironolactone film.coated </t>
  </si>
  <si>
    <t>Диуретици с умерено действие и калий съхраняващи средства</t>
  </si>
  <si>
    <t>C03EA01</t>
  </si>
  <si>
    <t xml:space="preserve">Triamteren/Hydrochlorothiazide </t>
  </si>
  <si>
    <t>Периферни вазодилататори</t>
  </si>
  <si>
    <t>Пуринови производни</t>
  </si>
  <si>
    <t>C04AD03</t>
  </si>
  <si>
    <t xml:space="preserve">Pentoxifylline </t>
  </si>
  <si>
    <t xml:space="preserve">Pentoxifylline prolong.release </t>
  </si>
  <si>
    <t>Други периферни вазодилататори</t>
  </si>
  <si>
    <t>C04AX21</t>
  </si>
  <si>
    <t xml:space="preserve">Naftidrofuryl </t>
  </si>
  <si>
    <t>Вазопротектори</t>
  </si>
  <si>
    <t>Антиварикозни средства</t>
  </si>
  <si>
    <t>C05DA02</t>
  </si>
  <si>
    <t xml:space="preserve">Heparin - sodium 1000 UI/g   </t>
  </si>
  <si>
    <t>gel 100 g</t>
  </si>
  <si>
    <t>Капиляротонични препарати</t>
  </si>
  <si>
    <t>C05CA04</t>
  </si>
  <si>
    <t xml:space="preserve">Troxerutin </t>
  </si>
  <si>
    <t>gel 2% 40 g</t>
  </si>
  <si>
    <t>C05CA53</t>
  </si>
  <si>
    <t xml:space="preserve">Diosmine hesperidin </t>
  </si>
  <si>
    <t>Бета - блокери</t>
  </si>
  <si>
    <t>β-блокери, самостоятелно, не селективни</t>
  </si>
  <si>
    <t>C07AA05</t>
  </si>
  <si>
    <t xml:space="preserve">Propranolol </t>
  </si>
  <si>
    <t>β-блокери, самостоятелно,  селективни</t>
  </si>
  <si>
    <t>C07AB07</t>
  </si>
  <si>
    <t>Bisoprolol hemifumarate film.coat.</t>
  </si>
  <si>
    <t>Bisoprolol  hemifumarate film.coat.</t>
  </si>
  <si>
    <t>C07AB02</t>
  </si>
  <si>
    <t xml:space="preserve">Metoprolol  tartrate </t>
  </si>
  <si>
    <t xml:space="preserve">Metoprolol </t>
  </si>
  <si>
    <t>C07AB12</t>
  </si>
  <si>
    <t xml:space="preserve">Nevibolol </t>
  </si>
  <si>
    <t>α и β-блокери</t>
  </si>
  <si>
    <t>C07AG02</t>
  </si>
  <si>
    <t xml:space="preserve">Carvedilol  </t>
  </si>
  <si>
    <t>Калциеви антагонисти</t>
  </si>
  <si>
    <t>Селективни, с предимно съдово действие</t>
  </si>
  <si>
    <t>C08CA01</t>
  </si>
  <si>
    <t xml:space="preserve">Amlodipine </t>
  </si>
  <si>
    <t>C08CA05</t>
  </si>
  <si>
    <t xml:space="preserve">Nifedipine retard  </t>
  </si>
  <si>
    <t>C08CA13</t>
  </si>
  <si>
    <t xml:space="preserve">Lercandipine </t>
  </si>
  <si>
    <t>Селективни, с пряко действие върху сърцето</t>
  </si>
  <si>
    <t>C08DA01</t>
  </si>
  <si>
    <t xml:space="preserve">Verapamil </t>
  </si>
  <si>
    <t>Verapamil film.coat.</t>
  </si>
  <si>
    <t>Verapamil prolong.real.</t>
  </si>
  <si>
    <t>Препарати, действащи върху ренин-ангиотензиновата система</t>
  </si>
  <si>
    <t>Инхибитори на ангиотензин-конвертиращия ензим /АСЕ/, самостоятелно и в комбинации</t>
  </si>
  <si>
    <t xml:space="preserve">Enalapril maleat </t>
  </si>
  <si>
    <t>C09AA03</t>
  </si>
  <si>
    <t xml:space="preserve">Lisinopril </t>
  </si>
  <si>
    <t>C09AA04</t>
  </si>
  <si>
    <t xml:space="preserve">Perindopril film-coated </t>
  </si>
  <si>
    <t>C09AA05</t>
  </si>
  <si>
    <t xml:space="preserve">Ramipril </t>
  </si>
  <si>
    <t>C09AA15</t>
  </si>
  <si>
    <t xml:space="preserve">Zofenopril </t>
  </si>
  <si>
    <t xml:space="preserve">Perindopril/Indapamide 5mg/12,5mg film. </t>
  </si>
  <si>
    <t>C09BB04</t>
  </si>
  <si>
    <t xml:space="preserve">Perindopril argen./Amlodipine 5mg/5mg  </t>
  </si>
  <si>
    <t xml:space="preserve">Perindopril argen./Amlodipine 5mg/10mg  </t>
  </si>
  <si>
    <t>Ангиотензин ІІ антагонисти,самостоятелно и в комбинации</t>
  </si>
  <si>
    <t>C09CA03</t>
  </si>
  <si>
    <t xml:space="preserve">Valsartan </t>
  </si>
  <si>
    <t>C09DA06</t>
  </si>
  <si>
    <t xml:space="preserve">Candesartan </t>
  </si>
  <si>
    <t>C09CA07</t>
  </si>
  <si>
    <t xml:space="preserve">Telmisartan </t>
  </si>
  <si>
    <t>Средства, понижаващи холестерола и триглицеридите-самостоятелно и в комбинации</t>
  </si>
  <si>
    <t>C10AA05</t>
  </si>
  <si>
    <t xml:space="preserve">Atorvastatin </t>
  </si>
  <si>
    <t xml:space="preserve">Gentamycin </t>
  </si>
  <si>
    <t>spray 30 ml</t>
  </si>
  <si>
    <t>предлагана цена за 1 лек. форма с ДДС</t>
  </si>
  <si>
    <t>A09AA02</t>
  </si>
  <si>
    <t>C01BD01</t>
  </si>
  <si>
    <t>C09AA02</t>
  </si>
  <si>
    <t>tabl.20 mg x 30бр.</t>
  </si>
  <si>
    <t>fl..20 mg +solv.5 ml x 5бр.</t>
  </si>
  <si>
    <t>caps.20 mg x 30бр.</t>
  </si>
  <si>
    <t>amp.20 mg 1ml x 10бр.</t>
  </si>
  <si>
    <t>tabl.40 mg  x 24бр.</t>
  </si>
  <si>
    <t>sol.for inj.1mg 1 ml x 10бр.</t>
  </si>
  <si>
    <t>sol.for inj.1 ml x 10бр.</t>
  </si>
  <si>
    <t>tabl.10 mg  x 20бр.</t>
  </si>
  <si>
    <t>amp.2 ml x 5бр.</t>
  </si>
  <si>
    <t>tabl. x 20бр.</t>
  </si>
  <si>
    <t>caps.300 mg x 30бр.</t>
  </si>
  <si>
    <t>tabl.600 mg x 30бр.</t>
  </si>
  <si>
    <t>caps.90  mg x 30бр.</t>
  </si>
  <si>
    <t>tabl.22,5 mg x 80бр.</t>
  </si>
  <si>
    <t>обща стойност в лева с ДДС (7х8)</t>
  </si>
  <si>
    <t>caps. hard 300 mg x 20бр.</t>
  </si>
  <si>
    <t>film tabl.500 mg x 100бр.</t>
  </si>
  <si>
    <t>tabl.5 mg x 30бр.</t>
  </si>
  <si>
    <t>tabl.10 mg x 30бр.</t>
  </si>
  <si>
    <t>tabl.80 mg x 60бр.</t>
  </si>
  <si>
    <t>tabl.60 mg x 30бр.</t>
  </si>
  <si>
    <t>tabl. 1mg x 30бр.</t>
  </si>
  <si>
    <t>tabl.100 mg x 30бр.</t>
  </si>
  <si>
    <t>caps.2 mg x 10бр.</t>
  </si>
  <si>
    <t>caps.2 mg x 6бр.</t>
  </si>
  <si>
    <t xml:space="preserve"> faec.caps.25 mgx 16бр.</t>
  </si>
  <si>
    <t>SALUTAS PHARMA GMBH GERMANY</t>
  </si>
  <si>
    <t>ДИКЛАК 150 ID 150МГ Х 50</t>
  </si>
  <si>
    <t>Salutas Pharma GmbH, Lek S.A</t>
  </si>
  <si>
    <t>ДИКЛАК 5%  50МГ/Г 50ГР</t>
  </si>
  <si>
    <t>ВОЛТАРЕН 100МГ X5</t>
  </si>
  <si>
    <t>NOVARTIS PHARMA SA NOVARTIS HEALTHCARE AS</t>
  </si>
  <si>
    <t>АФЛАМИЛ 100МГ Х20</t>
  </si>
  <si>
    <t>GEDEON RICHTER LTD HUNGARY</t>
  </si>
  <si>
    <t>NOBELFARMA ILAC SANAYII VE TICARET AS TURKEY</t>
  </si>
  <si>
    <t>BOERINGER INGELHEIM SPAIN SA</t>
  </si>
  <si>
    <t>МОВАЛИС 15МГ X10</t>
  </si>
  <si>
    <t>BOERINGER INGELHEIM INTERNATIONAL GMBH</t>
  </si>
  <si>
    <t>СИАФЕН 100МГ / 5МЛ 120МЛ Х 1 /ИБУПРОФЕН/</t>
  </si>
  <si>
    <t>СОФАРМА АД, БЪЛГАРИЯ</t>
  </si>
  <si>
    <t>ФЛЕКСИСТАД 400МГ Х20</t>
  </si>
  <si>
    <t>STADA ARZNAIMITTEL AG GERMANY</t>
  </si>
  <si>
    <t>НИМЕЗИЛ 100МГ X15</t>
  </si>
  <si>
    <t>LABORATORI GUIDOTTI SPA ITALY</t>
  </si>
  <si>
    <t>МИЛВЕ АД</t>
  </si>
  <si>
    <t>РЕПАРИЛ N  40Г</t>
  </si>
  <si>
    <t>MADAUS AG GERMANY</t>
  </si>
  <si>
    <t>ДЕКСОФЕН 25МГ X10</t>
  </si>
  <si>
    <t>LABORATORIES MENARINI SA SPAIN</t>
  </si>
  <si>
    <t>BERLIN CHEMIE AG MENARINI GROUP</t>
  </si>
  <si>
    <t>GLAXO WELCOME</t>
  </si>
  <si>
    <t>Takeda Austria GmbH Австрия</t>
  </si>
  <si>
    <t>ТИЗАНИДИН ТЕВА 2МГ Х50</t>
  </si>
  <si>
    <t>TEVA UK LTD UK PHARMACHEMIE BV THE NETHERLANDS</t>
  </si>
  <si>
    <t>БАКЛОФЕН 10МГ Х50</t>
  </si>
  <si>
    <t>PHW POLPHARMA</t>
  </si>
  <si>
    <t>МИДОКАЛМ 150МГ X30</t>
  </si>
  <si>
    <t>GEDEON RICHTER Ltd HUNGARY</t>
  </si>
  <si>
    <t>EGIS PHARMACEUTICALS PUBLIC LIMITED COMPANY HUNGAR</t>
  </si>
  <si>
    <t>СЕВОРАН 250МЛ</t>
  </si>
  <si>
    <t>ABBOTT LABORATORIES LTD UK</t>
  </si>
  <si>
    <t>ФРЕЗЕНИУС КАБИ</t>
  </si>
  <si>
    <t>B BRAUN MELSUNGEN AG GERMANY</t>
  </si>
  <si>
    <t>ASTRA ZENECA AB GERMANY</t>
  </si>
  <si>
    <t>NYCOMED PHARMA AS NORWAY MIZA IRELAND LIMITED IREL</t>
  </si>
  <si>
    <t>УПСАРИН C X20</t>
  </si>
  <si>
    <t>BRISTOL MAYERS SQUIBB  FRANCE</t>
  </si>
  <si>
    <t>ПРОАЛГИН 500МГ X20</t>
  </si>
  <si>
    <t>БАЛКАНФАРМА ДУПНИЦА АД</t>
  </si>
  <si>
    <t>ХЕКСАЛГИН 500МГ/МЛ 20МЛ</t>
  </si>
  <si>
    <t>ЕФЕРАЛГАН 80МГ X10</t>
  </si>
  <si>
    <t>LABORATOIRES UPSA A BRISTOL MAYERS SQUIBB COMPANY</t>
  </si>
  <si>
    <t>ЕФЕРАЛГАН 150МГ X10</t>
  </si>
  <si>
    <t>ПАНАДОЛ БЕЙБИ 100МЛ 120МГ/5МЛ</t>
  </si>
  <si>
    <t>SMITH KLINE BEECHAM FRANCE</t>
  </si>
  <si>
    <t>ПАРАЦЕТАМАКС 500МГ X 20</t>
  </si>
  <si>
    <t>ПАРАЦЕТАМОЛ КАБИ 10МГ/МЛ 100МЛ</t>
  </si>
  <si>
    <t>ПАРАТРАМОЛ 37.5МГ/325МГ Х30</t>
  </si>
  <si>
    <t>PHARMAICEUTICAL WORKC</t>
  </si>
  <si>
    <t>NOBELPHARMA ILAC SANAYII VE TICARET AS TURKEY</t>
  </si>
  <si>
    <t>КАРБАМАЗЕПИН 200МГ X50</t>
  </si>
  <si>
    <t>ТРАНКСЕН 5 X30</t>
  </si>
  <si>
    <t>SANOFI AVENTIS DEUTSCHLAND GMBH GERMANY</t>
  </si>
  <si>
    <t>ЛЕКСОТАН 3МГ X30</t>
  </si>
  <si>
    <t>F HOFFMANN LA ROCHE SWITZERLAND</t>
  </si>
  <si>
    <t>АТАРАКС 25МГ X25</t>
  </si>
  <si>
    <t>UCB PHARMA SA Belgium</t>
  </si>
  <si>
    <t>АМИТРИПТИЛИН МЕДА 25МГ X60</t>
  </si>
  <si>
    <t>ICN POLFA RZESZOW SA POLAND</t>
  </si>
  <si>
    <t>ЕСЦИТИЛ 10МГ Х 28</t>
  </si>
  <si>
    <t>EGIS PHARMACEUTICALS PLC, УНГАРИЯ DRAGENOPHARM APO</t>
  </si>
  <si>
    <t>ВАЛИДОЛ 60МГ X20</t>
  </si>
  <si>
    <t>OAO ФАРМАК</t>
  </si>
  <si>
    <t>ВАЛЕРИАНА 30МГ X100</t>
  </si>
  <si>
    <t>МЕДИКА АД</t>
  </si>
  <si>
    <t>UCB PHARMA BELGIUM</t>
  </si>
  <si>
    <t>ЛУЦЕТАМ 1200МГ X60</t>
  </si>
  <si>
    <t>ЛУЦЕТАМ 800МГ X60</t>
  </si>
  <si>
    <t>ВИЦЕТИН 10МГ X90</t>
  </si>
  <si>
    <t>FERRER INTERNACIONAL SA SPAIN</t>
  </si>
  <si>
    <t>НИВАЛИН 5МГ X60</t>
  </si>
  <si>
    <t>НИВАЛИН 10МГ X20</t>
  </si>
  <si>
    <t>ВЕСТИБО 16МГ Х60</t>
  </si>
  <si>
    <t>БАЛКАНФАРМА ДУПНИЦА АД CARDINAL HEALTH GERMANY</t>
  </si>
  <si>
    <t>ФЛУНАРИЗИН АКТАВИС 5МГ X20</t>
  </si>
  <si>
    <t>ФАМУЛТРАН 20МГ X30</t>
  </si>
  <si>
    <t>ФАМУЛТРАН 40МГ X30</t>
  </si>
  <si>
    <t xml:space="preserve">УЛКОПРОЛ 40МГ </t>
  </si>
  <si>
    <t>УЛКОПРОЛ 20МГ X30</t>
  </si>
  <si>
    <t>CHINOIN PHARMACEUTICAL AND CHEMICAL WORKS CO LTD</t>
  </si>
  <si>
    <t>НО ШПА 40МГ  X24</t>
  </si>
  <si>
    <t>CHINOIN PHARMACEUTICAL &amp; CHEMICAL WORKS PRIVATE CO</t>
  </si>
  <si>
    <t>БУСКОЛИЗИН 10МГ X20</t>
  </si>
  <si>
    <t>СПАЗМАЛГОН X20</t>
  </si>
  <si>
    <t>ЕСЕНЦИАЛЕ ФОРТЕ N 300МГ X30</t>
  </si>
  <si>
    <t>AVENTIS PHARMA</t>
  </si>
  <si>
    <t>IMPFSTOFFWERKE DESSAU TORNAU GMBH GERMANY SOLUPHAR</t>
  </si>
  <si>
    <t>ТИОГАМА 600МГ X30</t>
  </si>
  <si>
    <t>ARTESAN PHARMA GMBH &amp; CO KG</t>
  </si>
  <si>
    <t>КАРЗИЛ 90МГ X30</t>
  </si>
  <si>
    <t>КАРЗИЛ 22.5МГ X80</t>
  </si>
  <si>
    <t>МЕЗИМ ФОРТЕ 3500 X20</t>
  </si>
  <si>
    <t xml:space="preserve">АКТРАПИД PF 100IU/МЛ 3МЛ </t>
  </si>
  <si>
    <t>NOVO NORDISK A/S DENMARK NOVO NORDISK PRODUCTION S</t>
  </si>
  <si>
    <t>МЕТФОДИАБ 500МГ X100</t>
  </si>
  <si>
    <t>WEIFA AS NORWAY БАЛКАНФАРМА ДУПНИЦА АД</t>
  </si>
  <si>
    <t>МЕТФОДИАБ 850МГ X30</t>
  </si>
  <si>
    <t>ACTAVIS UK LIMITED  БАЛКАНФАРМА ДУПНИЦА АД</t>
  </si>
  <si>
    <t>МЕТФОДИАБ 1000МГ X30</t>
  </si>
  <si>
    <t>ACTAVIS UK LTD. , БАЛКАНФАРМА - ДУПНИЦА АД, БЪЛГАР</t>
  </si>
  <si>
    <t>ГЛЮКОТРОЛ XL 5МГ X30</t>
  </si>
  <si>
    <t>PFIZER SA</t>
  </si>
  <si>
    <t>НОРМОДИАБ 80МГ Х60</t>
  </si>
  <si>
    <t>EDMOND PHARMA SRL ITALY</t>
  </si>
  <si>
    <t>ДИАПРЕЛ МR 60МГ Х 30</t>
  </si>
  <si>
    <t>Les Laboratoires Servier, France Servier (Ireland)</t>
  </si>
  <si>
    <t>ЛИМЕРАЛ 1МГ Х30</t>
  </si>
  <si>
    <t>ACTAVIS HF ICELAND ACTAVIS LTD MALTA</t>
  </si>
  <si>
    <t>ГЛЮКОБАЙ 100МГ X30</t>
  </si>
  <si>
    <t>ЛОПЕДИУМ 2МГ X10</t>
  </si>
  <si>
    <t>SALUTAS PHARMA GMBH GERMANY  LEK S A  POLAND</t>
  </si>
  <si>
    <t>ИМОДИУМ 2МГ X6</t>
  </si>
  <si>
    <t>JANSSEN CILAG FRANCE</t>
  </si>
  <si>
    <t>ЛИНЕКС ГАСТРО Х16</t>
  </si>
  <si>
    <t>БИО БАЛАНС БЕЙБИ Х10</t>
  </si>
  <si>
    <t>ФЕНОЛАКС 5МГ X30</t>
  </si>
  <si>
    <t>БИЗАКОДИЛ СОФАРМА 10МГ X6</t>
  </si>
  <si>
    <t>ДУФАЛАК 67Г/100МЛ 15МЛ X10</t>
  </si>
  <si>
    <t>SOLVAY PHARMACEUTICALS BV THE NETHERLANDS</t>
  </si>
  <si>
    <t>ЦИТРОВИТ ВИТАМИН С 100МГ Х 80</t>
  </si>
  <si>
    <t>ГЕРИТАМИН  Х20</t>
  </si>
  <si>
    <t>БАЛКАНФАРМА ТРОЯН АД</t>
  </si>
  <si>
    <t>МИЛГАМА X100</t>
  </si>
  <si>
    <t>MAUERMANN ARZNEIMITTEL,DGRAGENOPHARMA APOTHEKER PU</t>
  </si>
  <si>
    <t>МИЛГАМА N X100</t>
  </si>
  <si>
    <t>RP SCHERER</t>
  </si>
  <si>
    <t>SOLUPHARM PHARMAZEUTISCHE ERZEUGNISSE GMBH &amp; COKG</t>
  </si>
  <si>
    <t>НЕВРОБЕКС  АКТИВ X 30</t>
  </si>
  <si>
    <t>ПАМАТОН X50</t>
  </si>
  <si>
    <t>SOLUPHARM PHARMAZEUTISCHE ERZEUGNISSE GMBH &amp; CO KG</t>
  </si>
  <si>
    <t>МАГНЕРИЧ 500МГ X30</t>
  </si>
  <si>
    <t>МАГНЕ Б6 X50</t>
  </si>
  <si>
    <t>CHINOIN PHARMACEUTICAL AND CHEMICAL WORKS CO LTD H</t>
  </si>
  <si>
    <t>ABBOTT SPA ITALY</t>
  </si>
  <si>
    <t>ТРАНСМЕТИЛ 500МГ X10</t>
  </si>
  <si>
    <t>HOSPIRA SPA ITALY</t>
  </si>
  <si>
    <t>АДАПТИРАНО МЛЯКО НАН I 2 Х400Г</t>
  </si>
  <si>
    <t>НЕСТЛЕ ШВЕЙЦАРИЯ</t>
  </si>
  <si>
    <t>АДАПТИРАНО МЛЯКО НАН I 400Г /ДО 6М/</t>
  </si>
  <si>
    <t>АДАПТИРАНО МЛЯКО ХУМАНА НN 300 Г</t>
  </si>
  <si>
    <t>ХУМАНА ГЕРМАНИЯ</t>
  </si>
  <si>
    <t>ДИГОКСИН 0.25МГ X50</t>
  </si>
  <si>
    <t>ЛАНИТОП 0.1МГ X30</t>
  </si>
  <si>
    <t>ПРОПАСТАД 150 X50</t>
  </si>
  <si>
    <t>АМИОДАРОН 200МГ X30</t>
  </si>
  <si>
    <t>PHW POLFA WARSZAWA</t>
  </si>
  <si>
    <t>ДОБУТАМИН 250МГ 50МЛ</t>
  </si>
  <si>
    <t>НИТРОГЛИЦЕРИН /НИТРОКОР/ 0.5МГ X40</t>
  </si>
  <si>
    <t>ICH ОКТЯБРЬ</t>
  </si>
  <si>
    <t>НИТРОНАЛ АКВАС 1МГ/МЛ 50МЛ</t>
  </si>
  <si>
    <t>НИТРОЛОНГ 10МГ X50</t>
  </si>
  <si>
    <t>ИЗОДИНИТ АКТАВИС 10МГ X60</t>
  </si>
  <si>
    <t>ИЗОДИНИТ АКТАВИС 20МГ X30</t>
  </si>
  <si>
    <t>КАРДИКЕТ РЕТАРД 20МГ X20</t>
  </si>
  <si>
    <t>SCHWARZ PHARMA GMBH</t>
  </si>
  <si>
    <t>ИЗОКЕТ 15МЛ</t>
  </si>
  <si>
    <t>ПРОКОРАЛАН 7.5МГ Х56</t>
  </si>
  <si>
    <t>LES LABORATOIRES SERVIER INDUSTRIE FRANCE</t>
  </si>
  <si>
    <t>ДОПЕГИТ 250МГ X50</t>
  </si>
  <si>
    <t>ХЛОФАЗОЛИН 0.150МГ X50</t>
  </si>
  <si>
    <t>МОКСОТЕНС 0.2МГ X30</t>
  </si>
  <si>
    <t>CHANELLE MEDICAL IRELAND PERRIGO ISRAEL PHARMACEUT</t>
  </si>
  <si>
    <t>МОКСОТЕНС 0.4МГ X30</t>
  </si>
  <si>
    <t>ТЕНАКСУМ 1МГ X30</t>
  </si>
  <si>
    <t>ДЕХИДРАТИН НЕО 25МГ X20</t>
  </si>
  <si>
    <t>ИНДИПАМ SR 1.5МГ Х30</t>
  </si>
  <si>
    <t>ФУРАНТРИЛ 40МГ X12</t>
  </si>
  <si>
    <t>BERLIN CHEMIE AG MENARINI GROUP GERMANY</t>
  </si>
  <si>
    <t>ТРИФАС 10МГ Х30</t>
  </si>
  <si>
    <t>СПИРОНОЛАКТОН АКТАВИС 25МГ X30</t>
  </si>
  <si>
    <t>ТРИАМПУР КОМПОЗИТУМ X50</t>
  </si>
  <si>
    <t>AWD PHARMA GMBH &amp; CO KG</t>
  </si>
  <si>
    <t>ПЕНТОКСИФИЛИН 400МГ X20</t>
  </si>
  <si>
    <t>ЧАЙКА ФАРМА АД</t>
  </si>
  <si>
    <t>ZENTIVA AS</t>
  </si>
  <si>
    <t>MERCK SANTE SAS FRANCE</t>
  </si>
  <si>
    <t>ДУЗОДРИЛ 100МГ X20</t>
  </si>
  <si>
    <t>ДРОЗУНАЛ 50МГ X30</t>
  </si>
  <si>
    <t>ДОКСИПРОКТ 30Г</t>
  </si>
  <si>
    <t>OM PHARMA SWITZERLAND</t>
  </si>
  <si>
    <t>ЛИОТОН 1000 100Г</t>
  </si>
  <si>
    <t>ДОКСИУМ 500МГ X30</t>
  </si>
  <si>
    <t>ТРОКСЕВАЗИН 2% 40Г</t>
  </si>
  <si>
    <t>ДИОСМИНОЛ ТЕВА 500 МГ Х 60</t>
  </si>
  <si>
    <t>TEVA PHARMACEUTICAL WORK CO LTD</t>
  </si>
  <si>
    <t>ПРОПРАНОЛОЛ АКТАВИС 20МГ X50</t>
  </si>
  <si>
    <t>ПРОПРАНОЛОЛ АКТАВИС 40МГ X50</t>
  </si>
  <si>
    <t>БИСОГАМА 5МГ X50</t>
  </si>
  <si>
    <t>ARTESAN PHARMA GMBH&amp;COKG GERMANY</t>
  </si>
  <si>
    <t>БИСОГАМА 10МГ X50</t>
  </si>
  <si>
    <t>MAUERMANN ARZNEIMITTEL ARTESAN PHARMA GMBH &amp; CO KG</t>
  </si>
  <si>
    <t>КОРВИТОЛ 50 X30</t>
  </si>
  <si>
    <t>БЕТАЛОК ЗОК 50МГ X28</t>
  </si>
  <si>
    <t>ASTRA ZENECA AB SWEDEN</t>
  </si>
  <si>
    <t>НЕБИЛЕТ 5МГ X28</t>
  </si>
  <si>
    <t>КАРВИЛЕКС 6,25МГ Х30</t>
  </si>
  <si>
    <t>АМЛОВАСК 5МГ X30</t>
  </si>
  <si>
    <t>ACTAVIS HF ICELAND ACTAVIS LTD MALTA БАЛКАНФАРМА Д</t>
  </si>
  <si>
    <t>КОРДАФЛЕКС ПРОЛОНГ 20МГ X30</t>
  </si>
  <si>
    <t>РЕНОВИА 10МГ X60</t>
  </si>
  <si>
    <t>ВЕРАПАМИЛ 40МГ X30</t>
  </si>
  <si>
    <t>ВЕРАПАМИЛ 80МГ X50</t>
  </si>
  <si>
    <t>ВЕРАПАМИЛ РЕТАРД 120МГ X50</t>
  </si>
  <si>
    <t>РЕНАПРИЛ 5МГ X28</t>
  </si>
  <si>
    <t>РЕНАПРИЛ 10МГ X28</t>
  </si>
  <si>
    <t>РЕНАПРИЛ 20МГ X28</t>
  </si>
  <si>
    <t>БЕРЛИПРИЛ 10МГ X30</t>
  </si>
  <si>
    <t>ЛИНИПРИЛ 5МГ X30</t>
  </si>
  <si>
    <t>ACTAVIS HF ICELAND БАЛКАНФАРМА ДУПНИЦА АД</t>
  </si>
  <si>
    <t>ЛИНИПРИЛ 10МГ X30</t>
  </si>
  <si>
    <t>ПРЕСТАРИУМ 5МГ Х30</t>
  </si>
  <si>
    <t>ПРЕСТАРИУМ 10МГ Х30</t>
  </si>
  <si>
    <t>ВИВЕЙС 5МГ Х30</t>
  </si>
  <si>
    <t>ВИВЕЙС 10МГ Х30</t>
  </si>
  <si>
    <t>ЗОФЕН 30МГ X28</t>
  </si>
  <si>
    <t>A MENARINI MANUFACTURING ITALY</t>
  </si>
  <si>
    <t>НОЛИПРЕЛ ФОРТЕ 5/1.25 X30</t>
  </si>
  <si>
    <t>ПРЕСТАРИУМ КО 5МГ/5МГ Х30</t>
  </si>
  <si>
    <t>ПРЕСТАРИУМ КО 5МГ/10МГ Х30</t>
  </si>
  <si>
    <t>ПРЕСТАРИУМ КО 10МГ/5МГ Х30</t>
  </si>
  <si>
    <t>ВАЛТЕНЗИН 160МГ Х28</t>
  </si>
  <si>
    <t>КАНДЕСАРТАН 8МГ Х30</t>
  </si>
  <si>
    <t>ACTAVIS LTD MALTA</t>
  </si>
  <si>
    <t>КАНДЕСАРТАН 16МГ Х30</t>
  </si>
  <si>
    <t>МИКАРДИС 80МГ X14</t>
  </si>
  <si>
    <t>BOERINGER INGELHEIM</t>
  </si>
  <si>
    <t>ТОРВАКАРД 20МГ Х30</t>
  </si>
  <si>
    <t>tabl.prolong.400 mg x 20бр.</t>
  </si>
  <si>
    <t>tabl.40 mg x 30бр.</t>
  </si>
  <si>
    <t>film tabl.850 mg x 30бр.</t>
  </si>
  <si>
    <t>film tabl.1000 mg x30бр.</t>
  </si>
  <si>
    <t>tabl. х 30бр.</t>
  </si>
  <si>
    <t>tabl. 6.25 mg x 30бр.</t>
  </si>
  <si>
    <t>tabl.8 mg x 30бр.</t>
  </si>
  <si>
    <t>tabl.16 mg x 30бр.</t>
  </si>
  <si>
    <t>tabl.120 mg x 50бр.</t>
  </si>
  <si>
    <t>sache x 10бр.</t>
  </si>
  <si>
    <t>supp.10 mg x 6бр.</t>
  </si>
  <si>
    <t>sache 15 ml x 10бр.</t>
  </si>
  <si>
    <t>sol.for inj.200 mg 2mlx10бр.</t>
  </si>
  <si>
    <t>sol.for inj.500 mg5 mlx10бр.</t>
  </si>
  <si>
    <t>tabl.100 mg x 40бр.</t>
  </si>
  <si>
    <t>tabl.100 mg x 80бр.</t>
  </si>
  <si>
    <t>caps. x 20бр.</t>
  </si>
  <si>
    <t>tabl. x 100бр.</t>
  </si>
  <si>
    <t>film coat.tb.341mg x 50бр.</t>
  </si>
  <si>
    <t>tabl. 0,5 mg x 30бр.</t>
  </si>
  <si>
    <t>tabl. x 50бр.</t>
  </si>
  <si>
    <t>sol.for inj.4095 mg10mlx10бр.</t>
  </si>
  <si>
    <t>powd.inj.+solv.500mg x 5бр.</t>
  </si>
  <si>
    <t>tabl.gastr.res.500 mg x 10бр.</t>
  </si>
  <si>
    <t>tabl.500 mg x 20бр.</t>
  </si>
  <si>
    <t>tabl.25 mg x 60бр.</t>
  </si>
  <si>
    <t>Противовъзпалителни /антиревматични/ продукти</t>
  </si>
  <si>
    <t>Нестероидни противовъзпалителни</t>
  </si>
  <si>
    <t>Производни на оцетната киселина</t>
  </si>
  <si>
    <t>M01AB05</t>
  </si>
  <si>
    <t xml:space="preserve">Diclofenac </t>
  </si>
  <si>
    <t xml:space="preserve">Diclofenac modif.release </t>
  </si>
  <si>
    <t xml:space="preserve">Diclofenac  </t>
  </si>
  <si>
    <t>M01AB16</t>
  </si>
  <si>
    <t>Aceclofenac film.coat.</t>
  </si>
  <si>
    <t>gel 5% 100 g</t>
  </si>
  <si>
    <t>supp.100 mg x 5бр.</t>
  </si>
  <si>
    <t>Оксиками</t>
  </si>
  <si>
    <t>M01AC06</t>
  </si>
  <si>
    <t xml:space="preserve">Meloxicam </t>
  </si>
  <si>
    <t>tabl.15mg x 10бр.</t>
  </si>
  <si>
    <t>Пропионова киселина и производни</t>
  </si>
  <si>
    <t>M01AE01</t>
  </si>
  <si>
    <t xml:space="preserve">Ibuprofen </t>
  </si>
  <si>
    <t xml:space="preserve">Ibuprofen film.coated </t>
  </si>
  <si>
    <t>susp.100 ml for children</t>
  </si>
  <si>
    <t>tabl.400mg x 10бр.</t>
  </si>
  <si>
    <t>Други производни</t>
  </si>
  <si>
    <t>M01AX17</t>
  </si>
  <si>
    <t xml:space="preserve">Nimezulide gran.for oral </t>
  </si>
  <si>
    <t>M02AC</t>
  </si>
  <si>
    <t>Aescin Diethylamine salisilate N 5g/100g</t>
  </si>
  <si>
    <t>susp.100 mg x 15бр.</t>
  </si>
  <si>
    <t>gel 40 g</t>
  </si>
  <si>
    <t>Продукти за ставна и мускулна болка за локално приложение</t>
  </si>
  <si>
    <t>Противовъзпалителни препарати-нестероиди</t>
  </si>
  <si>
    <t>M01AE17</t>
  </si>
  <si>
    <t>Dexketoprofen film.coat.</t>
  </si>
  <si>
    <t xml:space="preserve">Dexketoprofen </t>
  </si>
  <si>
    <t>tabl.25 mg x 10бр.</t>
  </si>
  <si>
    <t>sol.for inj.50mg/2ml x 5бр.</t>
  </si>
  <si>
    <t>Миорелаксанти</t>
  </si>
  <si>
    <t>Периферни миорелаксанти</t>
  </si>
  <si>
    <t>M03AC04</t>
  </si>
  <si>
    <t xml:space="preserve">Atracurium </t>
  </si>
  <si>
    <t>M03AC06</t>
  </si>
  <si>
    <t xml:space="preserve">Pipecuronium bromide </t>
  </si>
  <si>
    <t>M03AB01</t>
  </si>
  <si>
    <t xml:space="preserve">Suxamethonnium </t>
  </si>
  <si>
    <t>M03BX02</t>
  </si>
  <si>
    <t>Tizanidine chidrochl.</t>
  </si>
  <si>
    <t>sol.inj.10mg/ml-2.5 ml x 5бр.</t>
  </si>
  <si>
    <t>sol.inj.10mg/ml-5 ml x 5бр.</t>
  </si>
  <si>
    <t>tabl.2 mg x 50бр.</t>
  </si>
  <si>
    <t>Централни миорелаксанти</t>
  </si>
  <si>
    <t>M03BX01</t>
  </si>
  <si>
    <t>Baclofen</t>
  </si>
  <si>
    <t>M03BX04</t>
  </si>
  <si>
    <t>Tolperizone hydrochloride film.coat.</t>
  </si>
  <si>
    <t>tabl.150 mg x30бр.</t>
  </si>
  <si>
    <t>Антиинфекциозни средства и антисептици</t>
  </si>
  <si>
    <t>G01AF02</t>
  </si>
  <si>
    <t>tabl.vag.100 mg x 6бр.</t>
  </si>
  <si>
    <t xml:space="preserve">Други гинекологични средства </t>
  </si>
  <si>
    <t>Утероактивни средства</t>
  </si>
  <si>
    <t>G02AB01</t>
  </si>
  <si>
    <t xml:space="preserve">Methylergometrin </t>
  </si>
  <si>
    <t>G02AD04</t>
  </si>
  <si>
    <t xml:space="preserve">Carboprost 15 MSS </t>
  </si>
  <si>
    <t>sol.inj.0.2mg/1ml</t>
  </si>
  <si>
    <t>tabl.coat.0.125 mg x 30бр.</t>
  </si>
  <si>
    <t>sol.for inj. 0.3 mg - 1 ml</t>
  </si>
  <si>
    <t>Полови хормони и препарати, регулиращи половата система</t>
  </si>
  <si>
    <t>G03DB01</t>
  </si>
  <si>
    <t xml:space="preserve">Dihydrogesterone </t>
  </si>
  <si>
    <t>tabl.10 mg x 20бр.</t>
  </si>
  <si>
    <t>Урологични средства</t>
  </si>
  <si>
    <t>Y01XX07</t>
  </si>
  <si>
    <t xml:space="preserve">Nitroxolin fortae </t>
  </si>
  <si>
    <t>G04BX</t>
  </si>
  <si>
    <t>Hi PAC vaccinium macrocarpon</t>
  </si>
  <si>
    <t>N01BB52</t>
  </si>
  <si>
    <t>caps.250 mg x 30бр.</t>
  </si>
  <si>
    <t>tabl. x 10бр.</t>
  </si>
  <si>
    <t>Тетрациклини</t>
  </si>
  <si>
    <t>J01AA02</t>
  </si>
  <si>
    <t xml:space="preserve">Doxacyclyn </t>
  </si>
  <si>
    <t>caps.100 mg х 6бр.</t>
  </si>
  <si>
    <t>β-лактамни антибактериални препарати, пеницилини</t>
  </si>
  <si>
    <t>J01CA04</t>
  </si>
  <si>
    <t xml:space="preserve">Amoxicillin </t>
  </si>
  <si>
    <t>Amoxicillin</t>
  </si>
  <si>
    <t>tabl.1000 mg x 12бр.</t>
  </si>
  <si>
    <r>
      <t xml:space="preserve">Пеницилини,чувствителни на </t>
    </r>
    <r>
      <rPr>
        <b/>
        <i/>
        <sz val="8"/>
        <color indexed="8"/>
        <rFont val="Calibri"/>
        <family val="2"/>
        <charset val="204"/>
      </rPr>
      <t>β</t>
    </r>
    <r>
      <rPr>
        <b/>
        <i/>
        <sz val="8"/>
        <color indexed="8"/>
        <rFont val="Times New Roman"/>
        <family val="1"/>
        <charset val="204"/>
      </rPr>
      <t>-лактамаза</t>
    </r>
  </si>
  <si>
    <t>J01CE02</t>
  </si>
  <si>
    <t>Phenoxymethylpenicillin film.coat</t>
  </si>
  <si>
    <t>tabl.1000000IUx30бр.</t>
  </si>
  <si>
    <t>tabl.1500000IUx30бр.</t>
  </si>
  <si>
    <t>Комбинации от пеницилини, включително инхибитори на β-лактамазата</t>
  </si>
  <si>
    <t>J01CR04</t>
  </si>
  <si>
    <t xml:space="preserve">Ampicillin/Sulbactam </t>
  </si>
  <si>
    <t>J01CR02</t>
  </si>
  <si>
    <t>Amoxicillin &amp;enzyme inh.</t>
  </si>
  <si>
    <t>powd.for sol.for inj.1,5 g</t>
  </si>
  <si>
    <t>tabl.375 mg х 12бр.</t>
  </si>
  <si>
    <t>Други цефалоспоринови антибактериални средства</t>
  </si>
  <si>
    <t>J01DB05</t>
  </si>
  <si>
    <t>J01DD08</t>
  </si>
  <si>
    <t>Cefixime</t>
  </si>
  <si>
    <t xml:space="preserve">Cefixime </t>
  </si>
  <si>
    <t>susp.100 mg /5 ml - 60 ml</t>
  </si>
  <si>
    <t>tabl.400 mg х 10бр.</t>
  </si>
  <si>
    <t>Карбапенеми</t>
  </si>
  <si>
    <t>J01DH51</t>
  </si>
  <si>
    <t xml:space="preserve">Cilastatin/Imipenem </t>
  </si>
  <si>
    <t>fl.500 mg</t>
  </si>
  <si>
    <t>Макролиди и линкозамиди</t>
  </si>
  <si>
    <t>J01FF01</t>
  </si>
  <si>
    <t xml:space="preserve">Clindamycin </t>
  </si>
  <si>
    <t>J01FA10</t>
  </si>
  <si>
    <t xml:space="preserve">Azithromycin </t>
  </si>
  <si>
    <t>tabl.250 mg x 8бр.</t>
  </si>
  <si>
    <t>Аминогликозиди, антибактериални средства</t>
  </si>
  <si>
    <t>J01GB03</t>
  </si>
  <si>
    <t>J01GB06</t>
  </si>
  <si>
    <t xml:space="preserve">Amikacin </t>
  </si>
  <si>
    <t>sol.for inj.125mg/ml-2mlx10бр.</t>
  </si>
  <si>
    <t>sol.for inj.250mg/ml-2mlx10бр.</t>
  </si>
  <si>
    <t>Хинолонови антибактериални средства - флуорхинолони</t>
  </si>
  <si>
    <t>J01MA01</t>
  </si>
  <si>
    <t>J01MA02</t>
  </si>
  <si>
    <t xml:space="preserve">Ciprofloxacin </t>
  </si>
  <si>
    <t xml:space="preserve">Moxifloxacin </t>
  </si>
  <si>
    <t>film.tabl.500mg x 10бр.</t>
  </si>
  <si>
    <t>film.tabl.400 mg x 7бр.</t>
  </si>
  <si>
    <t>Други антибактериални средства-имидазоли</t>
  </si>
  <si>
    <t>J01XD01</t>
  </si>
  <si>
    <t>Metronidazole</t>
  </si>
  <si>
    <t>sol.for inf.500mg/100 ml-100ml</t>
  </si>
  <si>
    <t>Анестетици</t>
  </si>
  <si>
    <t>Общи анестетици</t>
  </si>
  <si>
    <t>Халогенирани въглеводороди</t>
  </si>
  <si>
    <t>N01AB08</t>
  </si>
  <si>
    <t xml:space="preserve">Sevoflurane sol. </t>
  </si>
  <si>
    <t>sol.for inch.250 ml</t>
  </si>
  <si>
    <t>Опиоиди</t>
  </si>
  <si>
    <t>N01AH01</t>
  </si>
  <si>
    <t xml:space="preserve">Fentanyl sol. </t>
  </si>
  <si>
    <t>Други общи анестетици</t>
  </si>
  <si>
    <t>N01AX03</t>
  </si>
  <si>
    <t>Антитромботични средства</t>
  </si>
  <si>
    <t>Антагонисти на Витамин К</t>
  </si>
  <si>
    <t>B01AA07</t>
  </si>
  <si>
    <t xml:space="preserve">Acenocoumarol -4  </t>
  </si>
  <si>
    <t>СИНТРОМ 4МГ X20</t>
  </si>
  <si>
    <t>NOVARTIS PHARMA SPA</t>
  </si>
  <si>
    <t>tabl.4 mg x 20бр.</t>
  </si>
  <si>
    <t>Група на хепарина</t>
  </si>
  <si>
    <t>B01AB01</t>
  </si>
  <si>
    <t xml:space="preserve">Heparin sodium </t>
  </si>
  <si>
    <t>ХЕПАРИН НАТРИУМ 25000IU 5МЛ</t>
  </si>
  <si>
    <t xml:space="preserve">sol.inj.25000IU fl. 5 ml  </t>
  </si>
  <si>
    <t>GLAXO WELLCOME PRODUCTION FRANCE</t>
  </si>
  <si>
    <t>B01AB05</t>
  </si>
  <si>
    <t xml:space="preserve">Enoxaparin sodium </t>
  </si>
  <si>
    <t>LABORATOIRE AVENTIS FRANCE AVENTIS PHARMA LE TRAIN</t>
  </si>
  <si>
    <t>sol.inj.40mg 0.4ml pre-fillsyr.x10бр.</t>
  </si>
  <si>
    <t>B01AB06</t>
  </si>
  <si>
    <t xml:space="preserve">Nadroparin </t>
  </si>
  <si>
    <t>SANOFI WINTHROP INDUSTRIE FRANCE</t>
  </si>
  <si>
    <t>sol.9500 anti XaIU/ml 0.4 ml x10бр.</t>
  </si>
  <si>
    <t>sol.9500 anti XaIU/ml 0.6 ml x10бр.</t>
  </si>
  <si>
    <t>Подтискащи агрегацията на тромбоцитите, с изключение на хепарин</t>
  </si>
  <si>
    <t>B01AC06</t>
  </si>
  <si>
    <t xml:space="preserve">Acetylsalycilic acid </t>
  </si>
  <si>
    <t>АЦЕТИЗАЛ 500МГ X20</t>
  </si>
  <si>
    <t>АСПИРИН ПРОТЕКТ 100МГ X40</t>
  </si>
  <si>
    <t>gastr.rest.tabl.100 mg x 40бр.</t>
  </si>
  <si>
    <t>B01AC07</t>
  </si>
  <si>
    <t>Dipyridamol coat.</t>
  </si>
  <si>
    <t>АНТИСТЕНОКАРДИН 25МГ X60</t>
  </si>
  <si>
    <t>B01AC04</t>
  </si>
  <si>
    <t xml:space="preserve">Clopidogrel </t>
  </si>
  <si>
    <t>tabl.75 mg x 30бр.</t>
  </si>
  <si>
    <t>Антихеморагични средства</t>
  </si>
  <si>
    <t>Системни хемостатици</t>
  </si>
  <si>
    <t>B02BX01</t>
  </si>
  <si>
    <t xml:space="preserve">Etamsylate </t>
  </si>
  <si>
    <t>LABORATOIRES OM SA</t>
  </si>
  <si>
    <t>ДИЦИНОН 500МГ X20</t>
  </si>
  <si>
    <t>B02BA01</t>
  </si>
  <si>
    <t xml:space="preserve">Phytomenadione </t>
  </si>
  <si>
    <t>F HOFFMANN LA ROCHE LTD SWITZERLAND</t>
  </si>
  <si>
    <t>sol.for inj.10mg - 1 ml x 5бр.</t>
  </si>
  <si>
    <t>B02BD08</t>
  </si>
  <si>
    <t>B05AA07</t>
  </si>
  <si>
    <t xml:space="preserve">Hydroxyethylstarch </t>
  </si>
  <si>
    <t>Волувен 6%500мл</t>
  </si>
  <si>
    <t>Фрезениус Каби</t>
  </si>
  <si>
    <t>sol.for inf.10% 500 ml</t>
  </si>
  <si>
    <t>B05BA01</t>
  </si>
  <si>
    <t xml:space="preserve">Aminoacids </t>
  </si>
  <si>
    <t>B.Braun Melsungen AG</t>
  </si>
  <si>
    <t>Аминовен 10% 500мл</t>
  </si>
  <si>
    <t>sol.for inf. 10%500ml</t>
  </si>
  <si>
    <t>Aminoacids N Hepa</t>
  </si>
  <si>
    <t>АМИНОСТЕРИЛ N ХЕПА 8% 500МЛ</t>
  </si>
  <si>
    <t>sol.for inf. 8%500ml</t>
  </si>
  <si>
    <t>B05BB01</t>
  </si>
  <si>
    <t>Sodium chloride,Potassium chloride,Ca chloride dihydr.</t>
  </si>
  <si>
    <t>Рингер 500мл</t>
  </si>
  <si>
    <t>sol for.inf.500ml</t>
  </si>
  <si>
    <t>Sodium chloride,Potassium chloride,Cachloride dihydr.,Sodium lact.</t>
  </si>
  <si>
    <t>Хартман 500мл</t>
  </si>
  <si>
    <t>sol.for.inf.500ml</t>
  </si>
  <si>
    <t>B05BC01</t>
  </si>
  <si>
    <t xml:space="preserve">Mannitol </t>
  </si>
  <si>
    <t>Манитол 15% 500мл</t>
  </si>
  <si>
    <t>sol. for inf.15% 500 ml</t>
  </si>
  <si>
    <t>Натриев хлорид 0,9% 100мл</t>
  </si>
  <si>
    <t>sol.for inf. 0.9% 100 ml</t>
  </si>
  <si>
    <t>Натриев хлорид 0,9% 250мл</t>
  </si>
  <si>
    <t>sol.for inf. 0.9% 250 ml</t>
  </si>
  <si>
    <t>Натриев хлорид 0,9% 500мл</t>
  </si>
  <si>
    <t>sol.for inf. 0.9% 500 ml</t>
  </si>
  <si>
    <t>Глюкоза 5% 500мл</t>
  </si>
  <si>
    <t>sol. for inf.5% 500 ml</t>
  </si>
  <si>
    <t>Глюкоза 10% 500мл</t>
  </si>
  <si>
    <t xml:space="preserve">Glucose5% +Sodium chloride 0.9% </t>
  </si>
  <si>
    <t>Нат хлор + Глюкоза 500мл</t>
  </si>
  <si>
    <t>sol.inf.500 ml</t>
  </si>
  <si>
    <t>Цефалоспоринови антибиотици за системна употреба</t>
  </si>
  <si>
    <t>J01DB04</t>
  </si>
  <si>
    <t>Cefazolin</t>
  </si>
  <si>
    <t>powd.for sol.for inj. 1g</t>
  </si>
  <si>
    <t>J01DC02</t>
  </si>
  <si>
    <t>Cefuroxime powd.</t>
  </si>
  <si>
    <t>for sol. for inj. 750mg</t>
  </si>
  <si>
    <t>Cefuroxime</t>
  </si>
  <si>
    <t>film.tabl.250 mg x 10бр.</t>
  </si>
  <si>
    <t>film.tabl.500 mg x 10бр.</t>
  </si>
  <si>
    <t>J01DD04</t>
  </si>
  <si>
    <t>Ceftriaxone</t>
  </si>
  <si>
    <t xml:space="preserve">powd.for sol.for inj.1g </t>
  </si>
  <si>
    <t>powd.for sol.inj.2g</t>
  </si>
  <si>
    <t>J01DD12</t>
  </si>
  <si>
    <t xml:space="preserve">Cefoperasone </t>
  </si>
  <si>
    <t>Глицерин 85% 1,2кг</t>
  </si>
  <si>
    <t>Купро 94 ЕООД</t>
  </si>
  <si>
    <t xml:space="preserve"> fas. 1.2 kg</t>
  </si>
  <si>
    <t>Wyshnevsky</t>
  </si>
  <si>
    <t xml:space="preserve">Вишневски 75г </t>
  </si>
  <si>
    <t xml:space="preserve"> ungv. 75 g</t>
  </si>
  <si>
    <t xml:space="preserve">Oleum Vaselini </t>
  </si>
  <si>
    <t>Течен парафин 800g</t>
  </si>
  <si>
    <t>fas.800g</t>
  </si>
  <si>
    <r>
      <t>Spiritus Aethylicus 70</t>
    </r>
    <r>
      <rPr>
        <sz val="8"/>
        <color indexed="8"/>
        <rFont val="Calibri"/>
        <family val="2"/>
        <charset val="204"/>
      </rPr>
      <t>°</t>
    </r>
    <r>
      <rPr>
        <sz val="8"/>
        <color indexed="8"/>
        <rFont val="Times New Roman"/>
        <family val="1"/>
        <charset val="204"/>
      </rPr>
      <t xml:space="preserve"> </t>
    </r>
  </si>
  <si>
    <t>Спирт етилов 70% 1л</t>
  </si>
  <si>
    <t xml:space="preserve">Spiritus Aethylicus 95° </t>
  </si>
  <si>
    <t>Спирт етилов 95% 1л</t>
  </si>
  <si>
    <t xml:space="preserve">Solutio Jodi spirituosa 5% </t>
  </si>
  <si>
    <t>Тинктура йод 5% 1л</t>
  </si>
  <si>
    <t xml:space="preserve">Hydrogenii peroxydum 30% </t>
  </si>
  <si>
    <t>Перхидрол 30% 1л</t>
  </si>
  <si>
    <t>Пиоктанин 1% 20 g</t>
  </si>
  <si>
    <t xml:space="preserve">Kalii permanganas </t>
  </si>
  <si>
    <t>Калиев перманганат 20г</t>
  </si>
  <si>
    <t>Talcum</t>
  </si>
  <si>
    <t>Талк 50г</t>
  </si>
  <si>
    <t xml:space="preserve"> fas.50g</t>
  </si>
  <si>
    <t xml:space="preserve">Ungv.Zinci 10% </t>
  </si>
  <si>
    <t>Цинк 30г</t>
  </si>
  <si>
    <t>Гален фарма ООД</t>
  </si>
  <si>
    <t>Риванол 0,1% 1л</t>
  </si>
  <si>
    <t xml:space="preserve">Carbo activatus </t>
  </si>
  <si>
    <t>Активен въглен табл Х20</t>
  </si>
  <si>
    <t>Валартин</t>
  </si>
  <si>
    <t>Ихтиолов вазелин 15г</t>
  </si>
  <si>
    <t>Обособена позиция №1 – „Медикаменти за храносмилателната система и метаболизма - Предложение на "Фаркол" АД</t>
  </si>
  <si>
    <t>Обособена позиция №5 – „Медикаменти използвани в дерматологията” - Предложение на "Фаркол" АД</t>
  </si>
  <si>
    <t>Обособена позиция №6 – „Медикаменти за скелетната и мускулната системи” - Предложение на "Фаркол" АД</t>
  </si>
  <si>
    <t>Обособена позиция №7 – „Медикаменти за пикочо-половата система и половите хормони” - Предложение на "Фаркол" АД</t>
  </si>
  <si>
    <t>Обособена позиция №8 – „Органически хормонални препарати, с изключение на половите хормони” - Предложение на "Фаркол" АД</t>
  </si>
  <si>
    <t>Обособена позиция №9 – „Цефалоспоринови антибиотици за системна употреба” - Предложение на "Медофарма" ЕООД</t>
  </si>
  <si>
    <t>Обособена позиция №10 – „Антибактериални средства за системно приложение” - Предложение на "Фаркол" АД</t>
  </si>
  <si>
    <t>Обособена позиция №11 – „Антимикотични средства и антивирусни препарати за системна употреба” - Предложение на "Фаркол" АД</t>
  </si>
  <si>
    <t>Обособена позиция №12 – „Имунни серуми, имуноглобулини и ваксини” - Предложение на "Фаркол" АД</t>
  </si>
  <si>
    <t>Обособена позиция №13 – „Медикаменти за нервната система” - Предложение на "Фаркол" АД</t>
  </si>
  <si>
    <t>Обособена позиция №14 – „Медикаменти за сетивните органи” - Предложение на "Фаркол" АД</t>
  </si>
  <si>
    <t>Обособена позиция №15 – „Медикаменти за дихателната ситема” - Предложение на "Фаркол" АД</t>
  </si>
  <si>
    <t>Обособена позиция №16 – „Галеново-фасовъчни препарати и субстанции” - Предложение на "Фаркол" АД</t>
  </si>
  <si>
    <t>Обособена позиция №18 – „Всички други продукти за нетерапевтични цели” - Предложение на "Фаркол" АД</t>
  </si>
  <si>
    <t>Обособена позиция №19 – „Контрастни продукти за рентгенологията” - Предложение на "Фаркол" АД</t>
  </si>
  <si>
    <t>КВАМАТЕЛ 20МГ+РАЗТВ х5</t>
  </si>
  <si>
    <t>прогнозно количество за периода /в опаковки/</t>
  </si>
  <si>
    <t>ПАПАВЕРИН 20МГ/МЛ 1МЛ х10</t>
  </si>
  <si>
    <t>НО ШПА 20МГ/МЛ 2МЛ х25</t>
  </si>
  <si>
    <t>ДРО СПАЗ 20МГ/МЛ 2МЛ х12</t>
  </si>
  <si>
    <t>АДИФАРМ ЕАД</t>
  </si>
  <si>
    <t>АТРОПИН 1МГ/МЛ 1МЛ  х10</t>
  </si>
  <si>
    <t>БУСКОЛИЗИН 20МГ/МЛ 1МЛ  х10</t>
  </si>
  <si>
    <t>СПАЗМАЛГОН 2МЛ  х5</t>
  </si>
  <si>
    <t>ДЕГАН 10МГ/2МЛ  х25</t>
  </si>
  <si>
    <t>sol.for inj.40 mg 2 ml x 25бр.</t>
  </si>
  <si>
    <t>sol.for inj.40 mg 2 ml x 12бр.</t>
  </si>
  <si>
    <t>sol.for inj. 10 mg 2 ml х25бр.</t>
  </si>
  <si>
    <t>ТИОГАМА ТУРБО   600МГ 50МЛ х10</t>
  </si>
  <si>
    <t>fl.600 mg 50 mlх10бр.</t>
  </si>
  <si>
    <t xml:space="preserve">Glipizide  </t>
  </si>
  <si>
    <t xml:space="preserve">penfil 3 ml </t>
  </si>
  <si>
    <t>Potassium chloride</t>
  </si>
  <si>
    <t>ВИТАМИН С 100МГ/МЛ 2МЛ  х10</t>
  </si>
  <si>
    <t>ВИТАМИН С 100МГ/МЛ 5МЛ  х10</t>
  </si>
  <si>
    <t>ЦИТРОВИТ ВИТАМИН С 100МГ Х 40</t>
  </si>
  <si>
    <t>ЦИТРОВИТ ВИТАМИН С 500МГ Х 80</t>
  </si>
  <si>
    <t>МИЛГАМА N 2МЛ  х25</t>
  </si>
  <si>
    <t>КАЛИЕВ ХЛОРИД 14.9% 10МЛ  х20</t>
  </si>
  <si>
    <t>КАЛЦИЕВ ГЛЮКОНАТ 8.94МГ/МЛ 10МЛ  х5</t>
  </si>
  <si>
    <t>КОРМАГНЕЗИН 400 10МЛ  х10</t>
  </si>
  <si>
    <t>tabl.prolong.500mg x 80бр.</t>
  </si>
  <si>
    <t>amp.2ml x25бр.</t>
  </si>
  <si>
    <t>sol.for inj.15%10 ml x20бр.</t>
  </si>
  <si>
    <t>sol.for inj.8,94mg/ml-10ml x5бр.</t>
  </si>
  <si>
    <t>ТРАНСМЕТИЛ 500МГР+РАЗТВ  х5</t>
  </si>
  <si>
    <t>ФАМУЛТРАН ТАБЛ. 20МГ Х 30 АК</t>
  </si>
  <si>
    <t>АКТАВИС АД</t>
  </si>
  <si>
    <t>ФАМУЛТРАН ТАБЛ. 40МГ Х 30 АК</t>
  </si>
  <si>
    <t>КВАМАТЕЛ АМП. 20МГ Х 5/КУТИЯ/</t>
  </si>
  <si>
    <t>GEDEON RICHTER</t>
  </si>
  <si>
    <t>ХЕЛИЦИД ФЛ. 40МГ Х 1</t>
  </si>
  <si>
    <t>ZENTIVA</t>
  </si>
  <si>
    <t>powder for inj.40 mg x 1</t>
  </si>
  <si>
    <t>УЛКОПРОЛ КАПС. 20МГ Х 30</t>
  </si>
  <si>
    <t>ПАПАВЕРИН ХИДРОХЛОР.АМП.20МГ1МЛ Х 10/КУТИЯ/</t>
  </si>
  <si>
    <t>SOPHARMA PLC, Sofia</t>
  </si>
  <si>
    <t>НО-ШПА АМП.40МГ/2МЛ Х 25/КУТИЯ/</t>
  </si>
  <si>
    <t>SANOFI AVENTIS</t>
  </si>
  <si>
    <t>sol.for inj.40 mg 2 ml x 10бр.</t>
  </si>
  <si>
    <t>НО-ШПА ТАБЛ. 40МГ Х 24</t>
  </si>
  <si>
    <t>АТРОПИН АМП. 1% 1МЛ Х 10/КУТИЯ/</t>
  </si>
  <si>
    <t>БУСКОЛИЗИН АМП. 2% 1МЛ Х 10/КУТИЯ/</t>
  </si>
  <si>
    <t>БУСКОЛИЗИН ДРАЖ. 10МГ Х 20</t>
  </si>
  <si>
    <t>СПАЗМАЛГОН АМП. 2МЛ Х 5/ОПАКОВКА/</t>
  </si>
  <si>
    <t>СПАЗМАЛГОН ТАБЛ. Х 20</t>
  </si>
  <si>
    <t>АКТАВИС-ОТС</t>
  </si>
  <si>
    <t>ДЕГАН АМП. 10МГ/2МЛ Х 25</t>
  </si>
  <si>
    <t>SANDOZ</t>
  </si>
  <si>
    <t>ЕСЕНЦИАЛЕ ФОРТЕ N КАПС. Х 30</t>
  </si>
  <si>
    <t>ТИОГАММА ТУРБОСЕТ АМП. 600МГ/50МЛ Х 1 /ОПАКОВКА/</t>
  </si>
  <si>
    <t>WOERWAG PHARMA</t>
  </si>
  <si>
    <t>fl.600 mg 50 mlх1бр.</t>
  </si>
  <si>
    <t>ТИОГАММА ТАБЛ. 600МГ Х 30</t>
  </si>
  <si>
    <t>КАРСИЛ КАПС.90МГ Х 30</t>
  </si>
  <si>
    <t>КАРСИЛ ФИЛМ ТАБЛ. 22.5МГ Х 80</t>
  </si>
  <si>
    <t>КРЕОН 25000 IU КАПС. Х 20</t>
  </si>
  <si>
    <t>MYLAN</t>
  </si>
  <si>
    <t>АКТРАПИД НМ PENFIL 3МЛ X 1</t>
  </si>
  <si>
    <t>NOVO NORDISK</t>
  </si>
  <si>
    <t>penfil 3 ml х 1бр.</t>
  </si>
  <si>
    <t>МЕТФОДИАБ ТАБЛ.500МГ Х 100</t>
  </si>
  <si>
    <t>МЕТФОГАММА ТАБЛ. 850МГ  Х 90</t>
  </si>
  <si>
    <t>film tabl.850 mg x 90бр.</t>
  </si>
  <si>
    <t>МЕТФОГАММА ТАБЛ. 1000МГ Х 60</t>
  </si>
  <si>
    <t>film tabl.1000 mg x60бр.</t>
  </si>
  <si>
    <t>ГЛЮКОПРЕС ТАБЛ. 5МГ Х 30</t>
  </si>
  <si>
    <t>НОРМОДИАБ ТАБЛ. 80МГ Х 60</t>
  </si>
  <si>
    <t>ДИАПРЕЛ MR ТАБЛ. 60МГ Х 30</t>
  </si>
  <si>
    <t>SERVIER LABS.</t>
  </si>
  <si>
    <t>ЛИМЕРАЛ ТАБЛ 1МГ Х 30</t>
  </si>
  <si>
    <t>ГЛЮКОБАЙ ТАБЛ. 100МГ Х 30*</t>
  </si>
  <si>
    <t>BAYER</t>
  </si>
  <si>
    <t>ЛОПЕДИУМ КАПС. 2МГ Х 10</t>
  </si>
  <si>
    <t>ИМОДИУМ КАПС. 2МГ Х 6</t>
  </si>
  <si>
    <t>JOHNSON &amp; JOHNSON C.H.</t>
  </si>
  <si>
    <t>ЛИНЕКС ГАСТРО  КАПС. Х 16</t>
  </si>
  <si>
    <t>БИО БАЛАНС БЕЙБИ САШЕТА Х 10</t>
  </si>
  <si>
    <t>NOBEL PHARMA</t>
  </si>
  <si>
    <t>БИЗАЛАКС ТАБЛ. 5 МГ Х 30</t>
  </si>
  <si>
    <t>БИЗАКОДИЛ СУПОЗ. 10МГ Х 6</t>
  </si>
  <si>
    <t>ДУФАЛАК САШЕТИ 15МЛ Х 10</t>
  </si>
  <si>
    <t>ВИТАМИН С АМП. 10% 2МЛ Х 10/КУТИЯ/ СФ</t>
  </si>
  <si>
    <t>ВИТАМИН С АМП. 10% 5МЛ Х 10/КУТИЯ/ СФ</t>
  </si>
  <si>
    <t>ЦИТРОВИТ ВИТАМИН С ТАБЛ. 100МГ Х 40</t>
  </si>
  <si>
    <t>ЦИТРОВИТ ВИТАМИН С ТАБЛ. 100МГ Х 80</t>
  </si>
  <si>
    <t>ЦЕТЕБЕ КАПС. 500МГ Х 60</t>
  </si>
  <si>
    <t>GLAXO SMITH KLINE C.H.</t>
  </si>
  <si>
    <t>tabl.prolong.500mg x 60бр.</t>
  </si>
  <si>
    <t>ГЕРИТАМИН КАПС Х 20</t>
  </si>
  <si>
    <t>МИЛГАММА ДР. Х 100</t>
  </si>
  <si>
    <t>МИЛГАММА N КАПС. Х 100</t>
  </si>
  <si>
    <t>МИЛГАММА N АМП. 2МЛ Х 5/КУТИЯ/</t>
  </si>
  <si>
    <t>amp.2ml x5бр.</t>
  </si>
  <si>
    <t>НЕВРОБЕКС ТАБЛ. Х 150</t>
  </si>
  <si>
    <t>tabl. х 150бр.</t>
  </si>
  <si>
    <t>КАЛИУМ ХЛОРАТУМ АМП. 14.9% 10МЛ Х 20 BRAUN</t>
  </si>
  <si>
    <t>B.BRAUN MELSUNGEN</t>
  </si>
  <si>
    <t>КАЛЦИУМ ГЛЮКОНИКУМ АМП.10%10МЛ Х 5/ОПАКОВКА/</t>
  </si>
  <si>
    <t>ПАМАТОН ТАБЛ. Х 50</t>
  </si>
  <si>
    <t>КОРМАГНЕЗИН АМП. 400МГ 10МЛ Х 10/КУТИЯ/</t>
  </si>
  <si>
    <t>МАГНЕРИЧ ТАБЛ. 500МГ Х 30</t>
  </si>
  <si>
    <t>МАГНЕ Б6 ТАБЛ. Х 50</t>
  </si>
  <si>
    <t>ТРАНСМЕТИЛ АМП. 500МГ Х 5/КУТИЯ/</t>
  </si>
  <si>
    <t>ТРАНСМЕТИЛ ТАБЛ. 500МГ Х 10</t>
  </si>
  <si>
    <t>ФРИЗОЛАК 1</t>
  </si>
  <si>
    <t>FRIESLAND</t>
  </si>
  <si>
    <t>ФРИЗОЛАК 2</t>
  </si>
  <si>
    <t>ХУМАНА ЛЕЧЕБНА ХРАНА HN С ПРОБИОТИК 300 ГР</t>
  </si>
  <si>
    <t>HUMANA GMBH</t>
  </si>
  <si>
    <t>КЛЕКСАН 40МГ/0.4МЛ. X10 PFS х10</t>
  </si>
  <si>
    <t>ФРАКСИПАРИН 9500IU/МЛ 0.3МЛ  х10</t>
  </si>
  <si>
    <t>sol.9500 anti XaIU/ml 0.3 ml x10бр.</t>
  </si>
  <si>
    <t>ФРАКСИПАРИН 9500IU/МЛ 0.4МЛ  х10</t>
  </si>
  <si>
    <t>ФРАКСИПАРИН 9500IU/МЛ 0.6МЛ  х10</t>
  </si>
  <si>
    <t>КЛОПИДОГРЕЛ АКТАВИС 75МГ Х30</t>
  </si>
  <si>
    <t>B01AE07</t>
  </si>
  <si>
    <t>Dabigatran etexilate</t>
  </si>
  <si>
    <t>ПРАДАКСА 110МГ Х10</t>
  </si>
  <si>
    <t>BOEHRINGER</t>
  </si>
  <si>
    <t>hard caps.110 mg x10бр.</t>
  </si>
  <si>
    <t>ДИЦИНОН 125МГ/МЛ 2МЛ  х4</t>
  </si>
  <si>
    <t>sol.for inj.250 mg -2 ml х 4бр.</t>
  </si>
  <si>
    <t>КОНАКИОН ММ 10МГ/МЛ 1МЛ  х5</t>
  </si>
  <si>
    <r>
      <t>powd.</t>
    </r>
    <r>
      <rPr>
        <sz val="10"/>
        <color indexed="8"/>
        <rFont val="Arial"/>
        <family val="2"/>
        <charset val="204"/>
      </rPr>
      <t xml:space="preserve">&amp; </t>
    </r>
    <r>
      <rPr>
        <sz val="10"/>
        <color indexed="8"/>
        <rFont val="Times New Roman"/>
        <family val="1"/>
        <charset val="204"/>
      </rPr>
      <t>solv.for sol.for inj.2mg</t>
    </r>
  </si>
  <si>
    <t>B03AB04</t>
  </si>
  <si>
    <t>Iron III hydroxide Polymaltosae complex</t>
  </si>
  <si>
    <t>МАЛТОФЕР 10МГ/МЛ 150МЛ</t>
  </si>
  <si>
    <t>syr.10mg/ml -150ml</t>
  </si>
  <si>
    <t>ВЕНОФЕР /ИДАФЕР/ 100МГ/5МЛ  х5</t>
  </si>
  <si>
    <t>sol.for inj.100 mg - 5 ml x 5бр.</t>
  </si>
  <si>
    <t xml:space="preserve">solution 10ml </t>
  </si>
  <si>
    <r>
      <t>Витамин В</t>
    </r>
    <r>
      <rPr>
        <i/>
        <vertAlign val="subscript"/>
        <sz val="8"/>
        <color indexed="8"/>
        <rFont val="Calibri"/>
        <family val="2"/>
        <charset val="204"/>
      </rPr>
      <t>12</t>
    </r>
    <r>
      <rPr>
        <i/>
        <sz val="8"/>
        <color indexed="8"/>
        <rFont val="Times New Roman"/>
        <family val="1"/>
        <charset val="204"/>
      </rPr>
      <t xml:space="preserve"> и фолиева киселина</t>
    </r>
  </si>
  <si>
    <t>ВИТАМИН Б12 500 МКГ/МЛ 1МЛ  х10</t>
  </si>
  <si>
    <t>ВИТАМИН Б12 1000 МКГ/МЛ 1МЛ  х10</t>
  </si>
  <si>
    <t>НАТРИЕВ ХЛОРИД 0.9% 10МЛ х20</t>
  </si>
  <si>
    <t>ГЛЮКОЗА 25% 10МЛ  х5</t>
  </si>
  <si>
    <t>sol.for inj. 25% -10 ml x5бр.</t>
  </si>
  <si>
    <t>ГЛЮКОЗА 40% 10МЛ  х5</t>
  </si>
  <si>
    <t>sol.for inj. 40% -10 ml x5бр.</t>
  </si>
  <si>
    <t>B05XA02</t>
  </si>
  <si>
    <t>НАТРИЕВ БИКАРБОНАТ 8.4% БРАУН 0.84МГ/МЛ 20МЛ х5  х5</t>
  </si>
  <si>
    <t>amp. x 20 ml х 5бр.</t>
  </si>
  <si>
    <t>СИНТРОМ ТАБЛ. 4МГ Х 20</t>
  </si>
  <si>
    <t>MERUS LABS NETHERLAND</t>
  </si>
  <si>
    <t>ХЕПАРИН ФЛ.25000IU/5МЛ 5 МЛ.Х10 BRAUN</t>
  </si>
  <si>
    <t>sol.inj.25000IU fl. 5 ml  x10</t>
  </si>
  <si>
    <t>КЛЕКСАН АМП. 40МГ 0,4МЛ Х 10</t>
  </si>
  <si>
    <t>ФРАКСИПАРИН ШПРИЦ АМП. 0,3МЛ Х 10</t>
  </si>
  <si>
    <t>ГЛАКСО СМИТ КЛАЙН</t>
  </si>
  <si>
    <t>ФРАКСИПАРИН ШПРИЦ АМП. 0,4МЛ Х 10</t>
  </si>
  <si>
    <t>ФРАКСИПАРИН ШПРИЦ АМП. 0,6МЛ Х 10</t>
  </si>
  <si>
    <t>АЦЕТИЗАЛ  ТАБЛ. 500МГ Х 20 АК</t>
  </si>
  <si>
    <t>АСПИРИН ПРОТЕКТ ТАБЛ. 100МГ Х 40</t>
  </si>
  <si>
    <t>АНТИСТЕНОКАРДИН ТАБЛ. 25МГ Х 60</t>
  </si>
  <si>
    <t>КЛОПИДОГРЕЛ ТАБЛ.75МГ Х 30 АК</t>
  </si>
  <si>
    <t>ПРАДАКСА КАПС.110МГ Х 30</t>
  </si>
  <si>
    <t>BOEHRINGER INGELHEIM</t>
  </si>
  <si>
    <t>hard caps.110 mg x30бр.</t>
  </si>
  <si>
    <t>ДИЦИНОН АМП. 250МГ 2МЛ Х 4/ОПАКОВКА/</t>
  </si>
  <si>
    <t>OM PHARMA</t>
  </si>
  <si>
    <t>ДИЦИНОН ТАБЛ.500МГ Х 20</t>
  </si>
  <si>
    <t>КОНАКИОН АМП.10МГ/МЛ 1МЛ Х 5</t>
  </si>
  <si>
    <t>F.HOFFMANN-LA ROCHE ln</t>
  </si>
  <si>
    <t>НОВОСЕВЪН 100KIU 2МГ ФЛ Х 1</t>
  </si>
  <si>
    <r>
      <t>powd.</t>
    </r>
    <r>
      <rPr>
        <sz val="8"/>
        <color indexed="8"/>
        <rFont val="Arial"/>
        <family val="2"/>
        <charset val="204"/>
      </rPr>
      <t xml:space="preserve">&amp; </t>
    </r>
    <r>
      <rPr>
        <sz val="8"/>
        <color indexed="8"/>
        <rFont val="Times New Roman"/>
        <family val="1"/>
        <charset val="204"/>
      </rPr>
      <t>solv.for sol.for inj.2mg x 1</t>
    </r>
  </si>
  <si>
    <t>МАЛТОФЕР СИРОП 10МГ/МЛ 150МЛ</t>
  </si>
  <si>
    <t>VIFOR  INTERNATIONAL</t>
  </si>
  <si>
    <t>ФЕРО-ФОЛГАММА КАПС. Х 100</t>
  </si>
  <si>
    <t>ИДАФЕР СОЛ. 100МГ /5МЛ Х 1</t>
  </si>
  <si>
    <t>sol.for inj.100 mg - 5 ml x 1бр.</t>
  </si>
  <si>
    <t>МАЛТОФЕР ТАБЛ. 100МГ Х 30</t>
  </si>
  <si>
    <t>ТОТЕМА АМП. 10МЛ Х 20/КУТИЯ/</t>
  </si>
  <si>
    <t>LABS.INNOTECH</t>
  </si>
  <si>
    <t>ВИТАМИН Б-12 АМП. 500МКГ 1МЛ Х 10/КУТИЯ/</t>
  </si>
  <si>
    <t>ВИТАМИН Б-12 АМП. 1000МКГ 1МЛ Х 10/КУТИЯ/</t>
  </si>
  <si>
    <t>ФОЛИЕВА КИСЕЛИНА ТАБЛ. Х 100 HEALTHY</t>
  </si>
  <si>
    <t>UNICOMS</t>
  </si>
  <si>
    <t>tabl. 0,4 mg x 100бр.</t>
  </si>
  <si>
    <t>ХУМАН АЛБУМИН 20% 100МЛ НЦЗПБ</t>
  </si>
  <si>
    <t>БУЛ БИО-НЦЗПБ</t>
  </si>
  <si>
    <t>sol.for inf.20% - 100 ml  x 1</t>
  </si>
  <si>
    <t>НАТРИЕВ ХЛОРИД АМП. 10МЛ Х 20 Б БРАУН 3641147</t>
  </si>
  <si>
    <t>ГЛЮКОЗА АМП. 25% 10МЛ Х 5/ОПАКОВКА/</t>
  </si>
  <si>
    <t>ГЛЮКОЗА АМП. 40% 10МЛ Х 5/ОПАКОВКА/</t>
  </si>
  <si>
    <t>НАТРИЕВ БИКАРБОНАТ АМП.8.4% 20МЛ Х 5 BRAUN 3641195</t>
  </si>
  <si>
    <t>V07AB00</t>
  </si>
  <si>
    <t>B05BA03</t>
  </si>
  <si>
    <t>C05BB56</t>
  </si>
  <si>
    <t>АМИНОВЕН СОЛ.10% 500МЛ</t>
  </si>
  <si>
    <t>FRESENIUS KABI</t>
  </si>
  <si>
    <t>АМИНОСТЕРИЛ ХЕПА ФЛ.8% 500МЛ</t>
  </si>
  <si>
    <t>РИНГЕР ИНФ. Р-Р 500МЛ BRAUN 3641232</t>
  </si>
  <si>
    <t>ХАРТМАН ИНФ. Р-Р 500МЛ BRAUN 3641230</t>
  </si>
  <si>
    <t>МАНИТОЛ ИНФ. Р-Р 15% 500МЛ 3641215</t>
  </si>
  <si>
    <t>НАТРИЕВ ХЛОРИД ИНФ.Р-Р 0,9% 100МЛ BRAUN 446745</t>
  </si>
  <si>
    <t>НАТРИЕВ ХЛОРИД ИНФ.Р-Р 0,9% 250МЛ  БРАУН 3641200</t>
  </si>
  <si>
    <t>НАТРИЕВ ХЛОРИД ИНФ.Р-Р 0,9% 500МЛ BRAUN 3641201</t>
  </si>
  <si>
    <t>ГЛЮКОЗА ИНФ. Р-Р 5% 500МЛ BRAUN 3641210</t>
  </si>
  <si>
    <t>ГЛЮКОЗА ИНФ. Р-Р 10% 500МЛ BRAUN 3641212</t>
  </si>
  <si>
    <t>СЕРУМ ГЛЮКОЗЕ ИНФ. Р-Р 500МЛ BRAUN 3641216</t>
  </si>
  <si>
    <t xml:space="preserve">Voluven 6 % solution for infusion, 500ml </t>
  </si>
  <si>
    <t>Fresenius Kabi Austria GmbH</t>
  </si>
  <si>
    <t>AMINOPLASMAL 10 % E (472) GB 500ML BG</t>
  </si>
  <si>
    <t>B. Braun Melsungen AG, Германия</t>
  </si>
  <si>
    <t>AMINOPLASMAL HEPA 10% GB 500ML BG</t>
  </si>
  <si>
    <t>Ringer Braun 500ml</t>
  </si>
  <si>
    <t xml:space="preserve">Hartmann Braun 500ml </t>
  </si>
  <si>
    <t>Manitol 15 % B.Braun150g/l-500 ml</t>
  </si>
  <si>
    <t>Natrium Chlorid Braun 0,9% - 100 ml</t>
  </si>
  <si>
    <t>Natrium Chlorid Braun 0,9% - 250 ml</t>
  </si>
  <si>
    <t>Natrium Chlorid Braun 0,9% - 500 ml</t>
  </si>
  <si>
    <t>Glucose 5% 500 ml</t>
  </si>
  <si>
    <t>Glucose 10% 500 ml</t>
  </si>
  <si>
    <t>NATRIUM CHLORIDE 0,9% + GLUCOSE 5% B.Braun 500ml</t>
  </si>
  <si>
    <t>Обособена позиция №2 – „Медикаменти за кръвта и кръво-образуващите органи”-Предложение на "Фаркол" АД</t>
  </si>
  <si>
    <t>Обособена позиция №1 – „Медикаменти за храносмилателната система и метаболизма -Предложение на"Фьоникс Фарма " ЕООД</t>
  </si>
  <si>
    <t>Обособена позиция №2 – „Медикаменти за кръвта и кръво-образуващите органи”-Предложение на"Фьоникс Фарма " ЕООД</t>
  </si>
  <si>
    <t>Обособена позиция №3 – „Плазмени заместители и разтвори за инфузия”-Предложение на "Фаркол" АД</t>
  </si>
  <si>
    <t>Обособена позиция №3 – „Плазмени заместители и разтвори за инфузия”-Предложение на"Фьоникс Фарма " ЕООД</t>
  </si>
  <si>
    <t>Обособена позиция №3 – „Плазмени заместители и разтвори за инфузия”-Предложение на "Про Фармация"ЕООД</t>
  </si>
  <si>
    <t>ДИГОКСИН 0.5МГ/2МЛ 2МЛ  х10</t>
  </si>
  <si>
    <t>ЛИДОКАИН 10МГ/МЛ 10МЛ  х50</t>
  </si>
  <si>
    <t>sol.for inj.10mg/ml-10ml x50бр.</t>
  </si>
  <si>
    <t>ЛИДОКАИН 20МГ/МЛ 10МЛ  х50</t>
  </si>
  <si>
    <t>sol.for inj.20mg/ml-10mlx50бр.</t>
  </si>
  <si>
    <t>КОРДАРОН 150МГ/3МЛ  х6</t>
  </si>
  <si>
    <t>ЕФЕДРИН 50МГ/МЛ 1МЛ  х10</t>
  </si>
  <si>
    <t>sol.for inj.1mg/ml-1ml x 10</t>
  </si>
  <si>
    <t>ДОПАМИН 4% 200МГ/5МЛ  х10</t>
  </si>
  <si>
    <t>sol.inj.200 mg 5 mlx10</t>
  </si>
  <si>
    <t>tb. 500mcg x 40бр.</t>
  </si>
  <si>
    <t>sol.inf.aqueus 50 mg-50ml.</t>
  </si>
  <si>
    <t>tb.20mg x 20бр.</t>
  </si>
  <si>
    <t>ХЛОФАЗОЛИН 0.15МГ/МЛ 1МЛ  х10</t>
  </si>
  <si>
    <t>tabl.0.2mg x 28бр.</t>
  </si>
  <si>
    <t>tabl.0.4mg x 28бр.</t>
  </si>
  <si>
    <t>C03AA03</t>
  </si>
  <si>
    <t>ФУРОЗЕМИД 10МГ/МЛ 2МЛ  х10</t>
  </si>
  <si>
    <t>ТРИФАС 10МГ/2МЛ  х5</t>
  </si>
  <si>
    <t>АГАПУРИН SR 400МГ X20</t>
  </si>
  <si>
    <t>tabl.400 mg x 20бр.</t>
  </si>
  <si>
    <t>ПЕНТИЛИН 100МГ 5МЛ  х5</t>
  </si>
  <si>
    <t>sol.for inj.20mg/ml-5mlx5бр.</t>
  </si>
  <si>
    <t>caps.hard 100 mg x20бр.</t>
  </si>
  <si>
    <t>ИЗОКОР 2.5МГ/МЛ 2МЛ  х10</t>
  </si>
  <si>
    <t>ЗОФЕН 7.5МГ Х28</t>
  </si>
  <si>
    <t>tabl.7,5 mg x 28бр.</t>
  </si>
  <si>
    <t>C09BA04</t>
  </si>
  <si>
    <t>Обособена позиция №4 – „Медикаменти за сърдечно-съдовата система”-Предложение на "Фаркол" АД</t>
  </si>
  <si>
    <t>ДИГОКСИН ТАБЛ. 0, 25МГ Х 50 RICHTER</t>
  </si>
  <si>
    <t>ДИГОКСИН АМП 0.25МГ/МЛ 2МЛ Х 10/КУТИЯ/</t>
  </si>
  <si>
    <t>ЛАНИТОП ТАБЛ. 0,1МГ Х 30</t>
  </si>
  <si>
    <t>RIEMSER ARZNEIMITTEL A</t>
  </si>
  <si>
    <t>ЛИДОКАИН АМП. 1% 10МЛ Х 5/ОПАКОВКА/</t>
  </si>
  <si>
    <t>sol.for inj.10mg/ml-10ml x5бр.</t>
  </si>
  <si>
    <t>ЛИДОКАИН АМП. 2% 10МЛ Х 5/ОПАКОВКА/</t>
  </si>
  <si>
    <t>sol.for inj.20mg/ml-10mlx5бр.</t>
  </si>
  <si>
    <t>РИТМОНОРМ ТАБЛ. 150МГ Х 50</t>
  </si>
  <si>
    <t>КОРДАРОН АМП.150МГ 3МЛ Х 6/КУТИЯ/</t>
  </si>
  <si>
    <t>АМИОДАРОН ТАБЛ. 200МГ Х 30 АК</t>
  </si>
  <si>
    <t>АДРЕНАЛИН АМП.0.1% 1МЛ Х 10/КУТИЯ/ СФ</t>
  </si>
  <si>
    <t>ДОПАМИН АМП.4% 200МГ/5МЛ Х 10 POLFA</t>
  </si>
  <si>
    <t>ДОБУТАМИН ФЛ. 250МГ</t>
  </si>
  <si>
    <t>ADMEDA ARZNEIMITTEL GM</t>
  </si>
  <si>
    <t>НИТРОКОР ТАБЛ. 0,5МГ Х 40</t>
  </si>
  <si>
    <t>ДУЧЕ ФАРМ ЕООД</t>
  </si>
  <si>
    <t>НИТРОНАЛ ИНФ.Р-Р 50МЛ</t>
  </si>
  <si>
    <t>G.POHL BOSKAMP GmbH &amp;</t>
  </si>
  <si>
    <t>НИТРОЛОНГ ТАБЛ. 10МГ Х 50</t>
  </si>
  <si>
    <t>ИЗОДИНИТ ТАБЛ. 10МГ Х 60 АК</t>
  </si>
  <si>
    <t>ИЗОДИНИТ ТАБЛ. 20МГ Х 30 АК</t>
  </si>
  <si>
    <t>КАРДИКЕТ РЕТАРД ТАБЛ.20МГ Х 20</t>
  </si>
  <si>
    <t>SCHWARZ PHARMA</t>
  </si>
  <si>
    <t>ИЗОКЕТ СПРЕЙ 15МЛ 300 ДОЗИ</t>
  </si>
  <si>
    <t>КОРЛЕНТОР ТАБЛ. 7.5МГ Х 56</t>
  </si>
  <si>
    <t>ДОПЕГИТ ТАБЛ. 250МГ Х 30</t>
  </si>
  <si>
    <t>EGIS PHARMACEUTICALS L</t>
  </si>
  <si>
    <t>tabl.250 mg x 30бр.</t>
  </si>
  <si>
    <t>ХЛОФАЗОЛИН АМП. 150МКГ 1МЛ Х 10/КУТИЯ/</t>
  </si>
  <si>
    <t>ХЛОФАЗОЛИН ТАБЛ. 0,15МГ Х 50</t>
  </si>
  <si>
    <t>ФИЗИОТЕНС ТАБЛ. 0,2МГ Х 28</t>
  </si>
  <si>
    <t>ФИЗИОТЕНС ТАБЛ. 0,4МГ Х 28</t>
  </si>
  <si>
    <t>ТЕНАКСУМ ТАБЛ. 1МГ Х 30</t>
  </si>
  <si>
    <t>ДЕХИДРАТИН НЕО ТАБЛ. 25МГ Х 20</t>
  </si>
  <si>
    <t>ИНДИПАМ SR ТАБЛ.1.5МГ Х 30 АК</t>
  </si>
  <si>
    <t>ФУРОЗЕМИД АМП. 10МГ/МЛ 2МЛ Х 10/КУТИЯ/</t>
  </si>
  <si>
    <t>ФУРАНТРИЛ ТАБЛ. 40МГ Х 12</t>
  </si>
  <si>
    <t>ТРИФАС АМП.10МГ/2МЛ Х 5</t>
  </si>
  <si>
    <t>BERLIN CHEMIE MENARINI</t>
  </si>
  <si>
    <t>ТРИФАС ТАБЛ. 10МГ Х 30</t>
  </si>
  <si>
    <t>СПИРОНОЛАКТОН ДР. 25МГ Х 30 АК</t>
  </si>
  <si>
    <t>ДИУРЕТИДИН ТАБЛ. 25МГ Х 50</t>
  </si>
  <si>
    <t>АГАПУРИН SR ТАБЛ. 400МГ Х 60</t>
  </si>
  <si>
    <t>tabl.prolong.400 mg x 60бр.</t>
  </si>
  <si>
    <t>АГАПУРИН SR ТАБЛ.400МГ Х 20</t>
  </si>
  <si>
    <t>ПЕНТИЛИН АМП. 100МГ 5МЛ Х 5/КУТИЯ/</t>
  </si>
  <si>
    <t>KRKA</t>
  </si>
  <si>
    <t>ДУЗОДРИЛ КАПС. 100МГ Х 50</t>
  </si>
  <si>
    <t>MERCK E. AG</t>
  </si>
  <si>
    <t>caps.hard 100 mg x50бр.</t>
  </si>
  <si>
    <t>ДУЗОФАРМ ТАБЛ. 50МГ Х 30 УФ</t>
  </si>
  <si>
    <t>UNIPHARM AG - SOFIA</t>
  </si>
  <si>
    <t>ДОКСИПРОКТ УНГВ. 30ГР</t>
  </si>
  <si>
    <t>ЛИОТОН 1000 ГЕЛ 100ГР НОВ</t>
  </si>
  <si>
    <t>ДОКСИУМ КАПС.500МГ Х 30</t>
  </si>
  <si>
    <t>ТРОКСЕВАЗИН ГЕЛ 2% 40ГР АК</t>
  </si>
  <si>
    <t>ДЕТРАЛЕКС ТАБЛ. 500МГ Х 60</t>
  </si>
  <si>
    <t>ПРОПРАНОЛОЛ ТАБЛ. 20МГ Х 50 АК</t>
  </si>
  <si>
    <t>ПРОПРАНОЛОЛ ТАБЛ. 40МГ Х 50 АК</t>
  </si>
  <si>
    <t>БИЗОГАММА ТАБЛ. 5МГ Х 50</t>
  </si>
  <si>
    <t>БИЗОГАММА ТАБЛ. 10МГ Х 50</t>
  </si>
  <si>
    <t>КОРВИТОЛ ТАБЛ. 50МГ Х 30</t>
  </si>
  <si>
    <t>БЕТАЛОК ЗОК ТАБЛ. 50МГ Х 28</t>
  </si>
  <si>
    <t>ASTRA ZENECA</t>
  </si>
  <si>
    <t>НЕБИЛЕТ ТАБЛ. 5МГ Х 28</t>
  </si>
  <si>
    <t>КОРИОЛ ТАБЛ. 6,25МГ Х 28</t>
  </si>
  <si>
    <t>tabl. 6.25 mg x 28бр.</t>
  </si>
  <si>
    <t>АМЛОПИН ТАБЛ.5МГ Х 30</t>
  </si>
  <si>
    <t>КОРДАФЛЕКС РЕТ. ТАБЛ.20МГ Х 30</t>
  </si>
  <si>
    <t>РЕНОВИА ТАБЛ. 10МГ Х 60</t>
  </si>
  <si>
    <t>ИЗОКОР АМП. 5МГ/2МЛ Х 10/КУТИЯ/</t>
  </si>
  <si>
    <t>ВЕРАПАМИЛ ТАБЛ. 40МГ Х 50 СФ</t>
  </si>
  <si>
    <t>tabl.40 mg x 50бр.</t>
  </si>
  <si>
    <t>ИЗОПТИН ТАБЛ. 80МГ Х 50</t>
  </si>
  <si>
    <t>ИЗОПТИН SR ТАБЛ. 120МГ Х 20</t>
  </si>
  <si>
    <t>tabl.120 mg x 20бр.</t>
  </si>
  <si>
    <t>РЕНАПРИЛ ТАБЛ. 5МГ Х 28 АК</t>
  </si>
  <si>
    <t>РЕНАПРИЛ ТАБЛ. 10МГ Х 28 АК</t>
  </si>
  <si>
    <t>РЕНАПРИЛ ТАБЛ. 20МГ Х 28  АК</t>
  </si>
  <si>
    <t>ЕНАП ТАБЛ. 10МГ Х 30</t>
  </si>
  <si>
    <t>ДИРОТОН ТАБЛ. 5МГ Х 28</t>
  </si>
  <si>
    <t>ДИРОТОН ТАБЛ. 10МГ Х 28</t>
  </si>
  <si>
    <t>ПРЕСТАРИУМ ТАБЛ. 5МГ Х 30</t>
  </si>
  <si>
    <t>ПРЕСТАРИУМ ТАБЛ.10МГ Х 30</t>
  </si>
  <si>
    <t>ВИВЕЙС ТАБЛ.5МГ Х 30</t>
  </si>
  <si>
    <t>ВИВЕЙС ТАБЛ.10МГ Х 30</t>
  </si>
  <si>
    <t>ЗОФЕН ТАБЛ. 30МГ Х 60</t>
  </si>
  <si>
    <t>tabl.30 mg x 60бр.</t>
  </si>
  <si>
    <t>ЗОФЕН ТАБЛ. 7,5МГ Х 60</t>
  </si>
  <si>
    <t>tabl.7,5 mg x 60бр.</t>
  </si>
  <si>
    <t>НОЛИПРЕЛ ФОРТЕ АРЖИНИН ТАБЛ.5МГ Х 30</t>
  </si>
  <si>
    <t>ПРЕСТАРИУМ-КО ТАБЛ. 5МГ/ 5МГ Х 30</t>
  </si>
  <si>
    <t>ПРЕСТАРИУМ-KО ТАБЛ. 5МГ/10МГ Х 30</t>
  </si>
  <si>
    <t>ПРЕСТАРИУМ-KО ТАБЛ.10МГ/ 5МГ Х 30</t>
  </si>
  <si>
    <t>ВАЛТЕНСИН ТАБЛ 160МГ Х 28</t>
  </si>
  <si>
    <t>КАРБИС ТАБЛ. 8МГ Х 28</t>
  </si>
  <si>
    <t>tabl.8 mg x 28бр.</t>
  </si>
  <si>
    <t>КАРБИС ТАБЛ. 16МГ Х 28</t>
  </si>
  <si>
    <t>tabl.16 mg x 28бр.</t>
  </si>
  <si>
    <t>ТОЛУРА ТАБЛ. 80МГ Х 14</t>
  </si>
  <si>
    <t>АТОРИС ФИЛМ ТАБЛ.20МГ Х  30</t>
  </si>
  <si>
    <t>Обособена позиция №4 – „Медикаменти за сърдечно-съдовата система”-Предложение на"Фьоникс Фарма " ЕООД</t>
  </si>
  <si>
    <t>ФУНГОСТАТИН ГРАН.100000 IU/МЛ 50МЛ</t>
  </si>
  <si>
    <t>ПАНТЕНОЛ СПРЕЙ 5% 130Г</t>
  </si>
  <si>
    <t>CHAUVIN ANKERPHARM</t>
  </si>
  <si>
    <t>ДЕФЛАМОЛ УНГВ. 18ГР</t>
  </si>
  <si>
    <t>АЦЕРБИН МАЗ 30Г</t>
  </si>
  <si>
    <t>ФЕНИСТИЛ ГЕЛ 30ГР</t>
  </si>
  <si>
    <t>NOVARTIS CONSUMER HEAL</t>
  </si>
  <si>
    <t>ЛИДОКАИН СПРЕЙ  10% 38ГР</t>
  </si>
  <si>
    <t>ЛИДОКАИН УНГВ. 5% 40ГР</t>
  </si>
  <si>
    <t>ГЕНТАМИЦИН УНГВ. 15ГР</t>
  </si>
  <si>
    <t>ГЕНТАМИЦИН КРЕМ 15ГР</t>
  </si>
  <si>
    <t>ФУСИКОРТ КРЕМ 15ГР</t>
  </si>
  <si>
    <t>BOROLA</t>
  </si>
  <si>
    <t>АЦИК КРЕМ 5% 2ГР</t>
  </si>
  <si>
    <t>АРГОСУЛФАН КРЕМ 2% 40ГР</t>
  </si>
  <si>
    <t>JELFA S.A.</t>
  </si>
  <si>
    <t>АДВАНТАН 0.1% УНГВЕНТ 15ГР</t>
  </si>
  <si>
    <t>SCHERING AG PHARMA</t>
  </si>
  <si>
    <t>ФЛУЦИНАР УНГВ. 15ГР</t>
  </si>
  <si>
    <t>КЛОБЕДЕРМ КРЕМ 0,05% 15ГР</t>
  </si>
  <si>
    <t>ОКСИКОРТ СПРЕЙ 16.125ГР</t>
  </si>
  <si>
    <t>POLFA TARCHOMIN</t>
  </si>
  <si>
    <t>ДИПРОГЕНТА УНГВ. 15ГР</t>
  </si>
  <si>
    <t>SCHERING PLOUGH</t>
  </si>
  <si>
    <t>ДИПРОСАЛИК УНГВ. 0,05% 15ГР</t>
  </si>
  <si>
    <t>ЙОДАСЕПТ УНГВ. 90ГР</t>
  </si>
  <si>
    <t>ЙОДСЕПТАДОН 100МЛ Х</t>
  </si>
  <si>
    <t>ХИМАКС</t>
  </si>
  <si>
    <t>ЙОДСЕПТАДОН 1Л Х</t>
  </si>
  <si>
    <t>ВАЗЕЛИН ДЕРМАТИЧЕН 40ГР АК</t>
  </si>
  <si>
    <t>Обособена позиция №5 – „Медикаменти използвани в дерматологията”-Предложение на"Фьоникс Фарма " ЕООД</t>
  </si>
  <si>
    <t>АЛМИРАЛ 75МГ/3МЛ 3МЛ  х5</t>
  </si>
  <si>
    <t>sol.for inj.75 mg/ml-3ml x5бр.</t>
  </si>
  <si>
    <t>M01AC05</t>
  </si>
  <si>
    <t>Lornoxicam</t>
  </si>
  <si>
    <t>КСЕФО РАПИД 8МГ X10</t>
  </si>
  <si>
    <t>tabl.8 mg x 10бр.</t>
  </si>
  <si>
    <t>МОВАЛИС 15МГ/1.5МЛ  х5</t>
  </si>
  <si>
    <t>sol.for inj.15mg/1.5 ml x бр.5</t>
  </si>
  <si>
    <t>ДЕКСОФЕН 50МГ/2МЛ 2МЛ  х5</t>
  </si>
  <si>
    <t>M02AX</t>
  </si>
  <si>
    <t>Arnica Montana,menthol,camphora,limonen,linalol,aqua..</t>
  </si>
  <si>
    <t>БИОНАД ЕООД</t>
  </si>
  <si>
    <t>gel 100 ml</t>
  </si>
  <si>
    <t>ТРАКРИУМ 10МГ/МЛ 2.5МЛ х5</t>
  </si>
  <si>
    <t>ТРАКРИУМ 10МГ/МЛ 5МЛ х5</t>
  </si>
  <si>
    <t>АРДУАН 2МЛ х25</t>
  </si>
  <si>
    <r>
      <t>powd.</t>
    </r>
    <r>
      <rPr>
        <sz val="8"/>
        <color indexed="8"/>
        <rFont val="Calibri"/>
        <family val="2"/>
        <charset val="204"/>
      </rPr>
      <t>&amp;</t>
    </r>
    <r>
      <rPr>
        <sz val="8"/>
        <color indexed="8"/>
        <rFont val="Times New Roman"/>
        <family val="1"/>
        <charset val="204"/>
      </rPr>
      <t xml:space="preserve"> solv.for inj.4 mg x 25бр.</t>
    </r>
  </si>
  <si>
    <t>ЛИСТЕНОН 10МГ/МЛ 5МЛ х5</t>
  </si>
  <si>
    <t>sol.for inj.1% 5 ml x5 бр.</t>
  </si>
  <si>
    <t>НАКЛОФЕН АМП. 75МГ/3МЛ Х 5/КУТИЯ/</t>
  </si>
  <si>
    <t>ДИКЛАК ТАБЛ. 150МГ Х 50</t>
  </si>
  <si>
    <t>ДИКЛАК ГЕЛ 5% 100ГР</t>
  </si>
  <si>
    <t>ВОЛТАРЕН СУПОЗ. 100МГ Х 5</t>
  </si>
  <si>
    <t>NOVARTIS PHARMA</t>
  </si>
  <si>
    <t>АФЛАМИЛ ТАБЛ.100МГ Х 20</t>
  </si>
  <si>
    <t>КСЕФО РАПИД ТАБЛ. 8МГ Х 10</t>
  </si>
  <si>
    <t>NYCOMED PHARMA AS</t>
  </si>
  <si>
    <t>МОВАЛИС АМП. 15МГ/1,5МЛ Х 5/КУТИЯ/</t>
  </si>
  <si>
    <t>МОВАЛИС ТАБЛ. 15МГ Х 10</t>
  </si>
  <si>
    <t>МИГ ЗА ДЕЦА СИРОП 100МЛ</t>
  </si>
  <si>
    <t>ИБУДОЛОР ТАБЛ. 400МГ Х 10 АК</t>
  </si>
  <si>
    <t>НИМЕЗИЛ ГРАН. 100МГ Х 15</t>
  </si>
  <si>
    <t>РЕПАРИЛ ГЕЛ 40ГР</t>
  </si>
  <si>
    <t>MEDA PHARMACEUTICALS</t>
  </si>
  <si>
    <t>ДЕКСОФЕН ТАБЛ. 25МГ Х 10</t>
  </si>
  <si>
    <t>ДЕКСОФЕН АМП. Х 5/КУТИЯ/</t>
  </si>
  <si>
    <t>АЛГА САН АРНИКА МОБИЛ ГЕЛ 100МЛ</t>
  </si>
  <si>
    <t>NATURPRODUCT</t>
  </si>
  <si>
    <t>ТРАКРИУМ АМП. 25МГ/2.5МЛ Х 5/КУТИЯ/</t>
  </si>
  <si>
    <t>ТРАКРИУМ АМП. 50МГ/5МЛ Х 5/КУТИЯ/</t>
  </si>
  <si>
    <t>АРДУАН АМП. 2МЛ Х 25</t>
  </si>
  <si>
    <t>ЛИСТЕНОН АМП. 1% 5МЛ Х 5/ОПАКОВКА/</t>
  </si>
  <si>
    <t>ТИЗАНИДИН ТЕВА ТАБЛ. 2МГ Х 50</t>
  </si>
  <si>
    <t>TEVA PHARMACEUTICALS</t>
  </si>
  <si>
    <t>БАКЛОФЕН ТАБЛ. 10МГ Х 50</t>
  </si>
  <si>
    <t>POLPHARMA</t>
  </si>
  <si>
    <t>МИДОКАЛМ ФОРТЕ ДР. 150МГ Х 30</t>
  </si>
  <si>
    <t>ДУФАСТОН 10МГ X30</t>
  </si>
  <si>
    <t>G04</t>
  </si>
  <si>
    <t>Febuxostad</t>
  </si>
  <si>
    <t>АДЕНУРИК 80МГ Х28</t>
  </si>
  <si>
    <t>MENARINI</t>
  </si>
  <si>
    <t xml:space="preserve"> film.tabl.80 mg x 28бр.</t>
  </si>
  <si>
    <t>Lidocaine/Chlohexidine</t>
  </si>
  <si>
    <t xml:space="preserve"> uteral gel 2%12.5 g</t>
  </si>
  <si>
    <t>КЛОТРИМАЗОЛ ВАГ. ТАБЛ. 100МГ Х 6</t>
  </si>
  <si>
    <t>GLAXO SMITH KLINE</t>
  </si>
  <si>
    <t>МЕТЕРГИН АМП. 0.2МГ/МЛ 1МЛ Х 100</t>
  </si>
  <si>
    <t>sol.inj.0.2mg/1ml x 100</t>
  </si>
  <si>
    <t>МЕТЕРГИН ДРАЖ. 125МКГ Х 30</t>
  </si>
  <si>
    <t>ПРОСТИН АМП. 250МКГ/МЛ 1МЛ</t>
  </si>
  <si>
    <t>PFIZER H.C.P. CORPORAT</t>
  </si>
  <si>
    <t>ДУФАСТОН ТАБЛ. 10МГ Х 30</t>
  </si>
  <si>
    <t>НИТРОКСОЛИН-МИП ФОРТЕ 250МГ Х 90 КАПС.</t>
  </si>
  <si>
    <t>MIP Pharma GmbH</t>
  </si>
  <si>
    <t>caps.250 mg x 90бр.</t>
  </si>
  <si>
    <t>УРИНАЛ АКУТ NEW ТАБЛ. Х 10 W</t>
  </si>
  <si>
    <t>WALMARK</t>
  </si>
  <si>
    <t>АДЕНУРИК ТАБЛ. 80МГ Х 28</t>
  </si>
  <si>
    <t>КАТЕЖЕЛ+ЛИДОКАИН ГЕЛ 12,5ГР</t>
  </si>
  <si>
    <t>РЕМЕСТИП 0.2МГ/2МЛ х5</t>
  </si>
  <si>
    <t>sol.inj.0.1 mg/ml-2ml x 5бр.</t>
  </si>
  <si>
    <t>ОКСИТОЦИН 5IU/МЛ х5</t>
  </si>
  <si>
    <t>H01CB02</t>
  </si>
  <si>
    <t>Osteotide</t>
  </si>
  <si>
    <t>sol.inj.0.1 mg/ml-1ml</t>
  </si>
  <si>
    <t>ДЕКСАМЕТАЗОН 4МГ/МЛ  х25</t>
  </si>
  <si>
    <t>МЕТИЛПРЕДНИЗОЛОН 6.31МГ 1МЛ  х5</t>
  </si>
  <si>
    <t>for inj.6.31mg+solv.1mlx5бр.</t>
  </si>
  <si>
    <t>МЕТИЛПРЕДНИЗОЛОН 15.78МГ 1МЛ  х5</t>
  </si>
  <si>
    <t>for inj.15.78mg+solv.1 ml x5бр.</t>
  </si>
  <si>
    <t>МЕТИЛПРЕДНИЗОЛОН 40МГ 1МЛ  х10</t>
  </si>
  <si>
    <t>МЕТИЛПРЕДНИЗОЛОН 125МГ 2МЛ  х5</t>
  </si>
  <si>
    <t xml:space="preserve">susp.inj.2mg+5mg/ml-1ml </t>
  </si>
  <si>
    <t>РЕМЕСТИП АМП. 0,2МГ 2МЛ Х 5/КУТИЯ/</t>
  </si>
  <si>
    <t>FERRING</t>
  </si>
  <si>
    <t>ОКСИТОЦИН АМП. 5IU /1МЛ Х 5/КУТИЯ/</t>
  </si>
  <si>
    <t>САНДОСТАТИН АМП. 0,1МГ/МЛ 1МЛ Х 5</t>
  </si>
  <si>
    <t>sol.inj.0.1 mg/ml-1ml х 5</t>
  </si>
  <si>
    <t>ДЕКСАМЕТАЗОН АМП. 4МГ/МЛ 1МЛ Х 25/ОПАКОВКА/</t>
  </si>
  <si>
    <t>МЕТИЛПРЕДНИЗОЛОН АМП. 6,31МГ 1МЛ Х 10/КУТИЯ/</t>
  </si>
  <si>
    <t>МЕТИЛПРЕДНИЗОЛОН АМП. 15,78МГ 1МЛ Х 10/КУТИЯ/</t>
  </si>
  <si>
    <t>for inj.15.78mg+solv.1 ml x10бр.</t>
  </si>
  <si>
    <t>МЕТИЛПРЕДНИЗОЛОН АМП. 40МГ 1МЛ Х 10 СФ</t>
  </si>
  <si>
    <t>МЕТИЛПРЕДНИЗОЛОН АМП. 125МГ 2МЛ Х 5/КУТИЯ/</t>
  </si>
  <si>
    <t>МЕТИЛПРЕДНИЗОЛОН АМП. 250МГ 5МЛ Х 5/КУТИЯ/</t>
  </si>
  <si>
    <t>for inj.250mg х 5</t>
  </si>
  <si>
    <t>ФЛОСТЕРОН АМП./2МГ+5МГ/1МЛ Х 5/КУТИЯ/</t>
  </si>
  <si>
    <t>susp.inj.2mg+5mg/ml-1ml x 5бр</t>
  </si>
  <si>
    <t>ЦЕФАЗОЛИН ФЛ. 1ГР</t>
  </si>
  <si>
    <t>АКСЕТИН ФЛ. 750МГ Х 10</t>
  </si>
  <si>
    <t>MEDOCHEMIE Ltd.</t>
  </si>
  <si>
    <t>for sol. for inj. 750mg x10</t>
  </si>
  <si>
    <t>КСОРИМАКС ТАБЛ.250МГ Х 10</t>
  </si>
  <si>
    <t>КСОРИМАКС ТАБЛ.500МГ Х 10</t>
  </si>
  <si>
    <t>МЕДАКСОН ФЛ. 1ГР Х 1</t>
  </si>
  <si>
    <t>МЕДАКСОН ФЛ. 2ГР Х 1</t>
  </si>
  <si>
    <t>МЕДОЦЕФ ФЛ. 1ГР. Х 1</t>
  </si>
  <si>
    <t>J01DD62</t>
  </si>
  <si>
    <t>Cefoperasone /Sulbactam</t>
  </si>
  <si>
    <t>СУЛЦЕФ ФЛ. 1ГР/1ГР Х 1</t>
  </si>
  <si>
    <t>powd.for sol.for inj.1g /1g</t>
  </si>
  <si>
    <t>Обособена позиция №6 – „Медикаменти за скелетната и мускулната системи”-Предложение на"Фьоникс Фарма " ЕООД</t>
  </si>
  <si>
    <t>Обособена позиция №7 – „Медикаменти за пикочо-половата система и половите хормони”-Предложение на"Фьоникс Фарма " ЕООД</t>
  </si>
  <si>
    <t>Обособена позиция №8 – „Органически хормонални препарати, с изключение на половите хормони”-Предложение на"Фьоникс Фарма " ЕООД</t>
  </si>
  <si>
    <t>Обособена позиция №9 – „Цефалоспоринови антибиотици за системна употреба”-Предложение на"Фьоникс Фарма " ЕООД</t>
  </si>
  <si>
    <t xml:space="preserve">ZEPILEN powd. inj. 1000mg x 10  </t>
  </si>
  <si>
    <t>Medochemie Ltd., Кипър</t>
  </si>
  <si>
    <t xml:space="preserve">AXETINE powd. inj. 750mg x 10  </t>
  </si>
  <si>
    <t xml:space="preserve">AXETINE film.tabl.250mg x 10  </t>
  </si>
  <si>
    <t xml:space="preserve">AXETINE film.tabl.500mg x 10  </t>
  </si>
  <si>
    <t xml:space="preserve">MEDAXON powd. inj. 1000mg x 100  </t>
  </si>
  <si>
    <t xml:space="preserve">MEDAXON powd. inj. 2000mg x 50  </t>
  </si>
  <si>
    <t xml:space="preserve">MEDOCEF powd. inj. 1000mg x 10  </t>
  </si>
  <si>
    <t xml:space="preserve">SULCEF powd. inj. 1g/1g x 10  </t>
  </si>
  <si>
    <t>Обособена позиция №9 – „Цефалоспоринови антибиотици за системна употреба” - Предложение на "Про Фармация" ЕООД</t>
  </si>
  <si>
    <t>Зепилен фл.1гр х 1</t>
  </si>
  <si>
    <t>Medochemie ltd</t>
  </si>
  <si>
    <t>Аксетин фл.750мг х 1</t>
  </si>
  <si>
    <t>Аксетин тб.250мг х 10</t>
  </si>
  <si>
    <t>Аксетин тб.500мг х 10</t>
  </si>
  <si>
    <t>Медаксон фл.1гр х 1</t>
  </si>
  <si>
    <t>Медаксон фл.2гр х 1</t>
  </si>
  <si>
    <t>Медоцеф фл.1гр х 1</t>
  </si>
  <si>
    <t>Сулцеф фл.1гр/1гр х 1</t>
  </si>
  <si>
    <t>Хлорамфениколи</t>
  </si>
  <si>
    <t>J01BA01</t>
  </si>
  <si>
    <t>Chloramphenicol</t>
  </si>
  <si>
    <t>ХЛОРНИТРОМИЦИН 250МГ Х20</t>
  </si>
  <si>
    <t>capsule,hard 250mg x 20бр.</t>
  </si>
  <si>
    <t>ОСПАМОКС 500МГ X24</t>
  </si>
  <si>
    <t>tabl.500 mg x 24бр.</t>
  </si>
  <si>
    <t>tabl.1g х20бр.</t>
  </si>
  <si>
    <t>sol.inj.150mg/ml -4 ml</t>
  </si>
  <si>
    <t>СУМАМЕД 500МГ ФЛАК х5</t>
  </si>
  <si>
    <t>powd.for sol.for inj.500mg x5бр.</t>
  </si>
  <si>
    <t>film.coated tabl.500mg x3бр.</t>
  </si>
  <si>
    <t>ГЕНТАМИЦИН 40МГ/МЛ 1МЛ  х10</t>
  </si>
  <si>
    <t>sol.for inj.40mg/ml-1ml х10бр.</t>
  </si>
  <si>
    <t>ГЕНТАМИЦИН 40МГ/МЛ 2МЛ  х10</t>
  </si>
  <si>
    <t>sol.for inj.40mg/ml-2mlх10бр.</t>
  </si>
  <si>
    <t>СЕЛЕМИЦИН 125МГ/МЛ 2МЛ х10</t>
  </si>
  <si>
    <t>СЕЛЕМИЦИН 250МГ/МЛ 2МЛ х10</t>
  </si>
  <si>
    <t>ЦИПРИНОЛ 100МГ 10МЛ  х5</t>
  </si>
  <si>
    <t>sol.for inj.100mg 10 ml х5бр.</t>
  </si>
  <si>
    <t>ДОКСИЦИКЛИН КАПС. 100МГ Х 6 АК</t>
  </si>
  <si>
    <t>ХЛОРНИТРОМИЦИН КАПС. 250МГ Х 20</t>
  </si>
  <si>
    <t>ОСПАМОКС ТАБЛ. 500МГ Х 24</t>
  </si>
  <si>
    <t>ОСПАМОКС ТАБЛ. 1000МГ Х 12</t>
  </si>
  <si>
    <t>ОСПЕН ТАБЛ. 1 000 000 МЕ Х 30</t>
  </si>
  <si>
    <t>ОСПЕН ТАБЛ. 1 500 000 МЕ Х 30</t>
  </si>
  <si>
    <t>УНАЗИН ФЛ. 1,5ГР Х 1/КУТИЯ/</t>
  </si>
  <si>
    <t>УНАЗИН ТАБЛ. 375МГ Х 12</t>
  </si>
  <si>
    <t>АМОКСИКЛАВ ТАБЛ. 875МГ/125МГ Х 20</t>
  </si>
  <si>
    <t>ПАНЦЕФ СУСП. 100МГ/5МЛ 60МЛ</t>
  </si>
  <si>
    <t>ALKALOID</t>
  </si>
  <si>
    <t>ПАНЦЕФ ТАБЛ. 400МГ Х 10</t>
  </si>
  <si>
    <t>ТИЕНАМ ФЛ.500МГ</t>
  </si>
  <si>
    <t>MERCK SHARP &amp; DOHME ID</t>
  </si>
  <si>
    <t>КЛИНДАМИЦИН КАБИ АМП.150МГ/МЛ 4МЛ Х 1</t>
  </si>
  <si>
    <t>powd.for sol.for inj.500mg x1бр.</t>
  </si>
  <si>
    <t>АЗИБИОТ ТАБЛ.500МГ Х 3</t>
  </si>
  <si>
    <t>АЗАТРИЛ КАПС.250МГ Х 8</t>
  </si>
  <si>
    <t>ГЕНТАМИЦИН АМП. 40МГ 1МЛ Х 10/КУТИЯ/СФ</t>
  </si>
  <si>
    <t>ГЕНТАМИЦИН АМП. 80МГ 2МЛ Х 10/КУТИЯ/СФ</t>
  </si>
  <si>
    <t>СЕЛЕМИЦИН АМП. 250МГ 2МЛ Х 10</t>
  </si>
  <si>
    <t>СЕЛЕМИЦИН АМП. 500МГ 2МЛ Х 10</t>
  </si>
  <si>
    <t>ЦИПРИНОЛ АМП. 100МГ 10МЛ Х 5/КУТИЯ/</t>
  </si>
  <si>
    <t>ЦИПРОФЛОКСАЦИН ТАБЛ. 500МГ Х 10 АК</t>
  </si>
  <si>
    <t>АВЕЛОКС ТАБЛ. 400МГ Х 7</t>
  </si>
  <si>
    <t>МЕТРОНИДАЗОЛ ФЛ. 500МГ 100МЛ</t>
  </si>
  <si>
    <t>tabl.400 mg  x 25бр.</t>
  </si>
  <si>
    <t>inhal. powder pre-dispensed х5</t>
  </si>
  <si>
    <t>НИСТАТИН ТАБЛ. 500 000 UI Х 20</t>
  </si>
  <si>
    <t>МИКОМАКС 150 КАПС.150 МГ Х 3</t>
  </si>
  <si>
    <t>АЦИКЛОВИР ТАБЛ.400 Х 35 АЛИУД</t>
  </si>
  <si>
    <t>STADA</t>
  </si>
  <si>
    <t>tabl.400 mg  x 35бр.</t>
  </si>
  <si>
    <t>ТАМИФЛУ КАПС. 75МГ Х 10</t>
  </si>
  <si>
    <t>РЕЛЕНЦА ДИСКХАЛЕР 5МГ 20 ДОЗИ</t>
  </si>
  <si>
    <t>ИЗОПРИНОЗИН ТАБЛ. 500МГ Х 50</t>
  </si>
  <si>
    <t>РЕМАНТАДИН ТАБЛ. 50МГ Х 20</t>
  </si>
  <si>
    <t>ЕКОФАРМ ГРУП ЕООД</t>
  </si>
  <si>
    <t>РЕЗОНАТИВ АМП. 625IU/МЛ 2 МЛ Х 1</t>
  </si>
  <si>
    <t>Octapharma</t>
  </si>
  <si>
    <t>СЕРУМ ПРОТИВОТЕТАНИЧЕН Х 1</t>
  </si>
  <si>
    <t>ПРОТИВОЗМИЙСКИ СЕРУМ АМП.100АЕ</t>
  </si>
  <si>
    <t>ТЕТАНИЧЕН ТОКСОИД АМП. 0,5/1 ДОЗА Х 10/КУТИЯ/</t>
  </si>
  <si>
    <t>susp.inj.amp.0.5 ml х10</t>
  </si>
  <si>
    <t>ФЕНТАНИЛ РИХТЕР 0.1МГ/2МЛ х10</t>
  </si>
  <si>
    <t>sol.inj.0.05 mcg/ml - 2 mlх10бр.</t>
  </si>
  <si>
    <t>ФЕНТАНИЛ РИХТЕР 0.25МГ/5МЛ х50</t>
  </si>
  <si>
    <t>sol.inj.0.05 mcg/ml - 5 mlх50бр.</t>
  </si>
  <si>
    <t>КАЛИПСОЛ 10МЛ х5</t>
  </si>
  <si>
    <t>sol.for inj.500 mg/10 mlх5бр.</t>
  </si>
  <si>
    <t>ПРОФОЛ КАБИ 1% 10МГ/МЛ 20МЛ х5</t>
  </si>
  <si>
    <t>sol.for inj.1% 20mlх5бр.</t>
  </si>
  <si>
    <t>ЕТОМИДАТ ЛИПУРО 10МЛ х10</t>
  </si>
  <si>
    <t>sol.ing.2mg/ml-10 mlх10бр.</t>
  </si>
  <si>
    <t>МАРКАИН 5МГ/МЛ СПИНАЛ 4МЛ  х5</t>
  </si>
  <si>
    <t>sol.for inj.5mg/4ml x 5бр.</t>
  </si>
  <si>
    <t>МАРКАИН 5МГ/МЛ СПИНАЛ ХЕВИ 4МЛ  х5</t>
  </si>
  <si>
    <t>ХИРОКАИН 5МГ/МЛ 10МЛ  х10</t>
  </si>
  <si>
    <t>sol.for inj.10 ml x 10бр.</t>
  </si>
  <si>
    <t xml:space="preserve">Levobupivacaine 7,5mg/ml sol. </t>
  </si>
  <si>
    <t>ХИРОКАИН 7,5МГ/МЛ 10МЛ  х10</t>
  </si>
  <si>
    <t>ЛИДОЛ 50МГ/МЛ 2МЛ х10</t>
  </si>
  <si>
    <t>ТРАМАДОЛ СТАДА 50МГ/МЛ 2МЛ х5</t>
  </si>
  <si>
    <t>sol.for inj.50mg/ml-2mlх5бр.</t>
  </si>
  <si>
    <t>АМИЗОЛМЕТ 500МГ/МЛ 2МЛ  х10</t>
  </si>
  <si>
    <t>Pharma Swiss</t>
  </si>
  <si>
    <t>ФЕНОБАРБИТАЛ СОФАРМА 100МГ/МЛ 2МЛ х10</t>
  </si>
  <si>
    <t>sol.inj.100mg/ml - 2 mlх10бр.</t>
  </si>
  <si>
    <t>N03AX16</t>
  </si>
  <si>
    <t>Pregabalin</t>
  </si>
  <si>
    <t>БРИЕКА 75МГ Х60</t>
  </si>
  <si>
    <t>caps.hard 75 mg x60бр.</t>
  </si>
  <si>
    <t>ХЛОРПРОМАЗИН 5МГ/МЛ 5МЛ  х10</t>
  </si>
  <si>
    <t>sol.inj.5mg/ml - 5 mlх10бр.</t>
  </si>
  <si>
    <t>ДИАЗЕПАМ СОФАРМА 5МГ/МЛ 2МЛ х10</t>
  </si>
  <si>
    <t>ДОРМИКУМ 5МГ/ 5МЛ х5</t>
  </si>
  <si>
    <t>sol.ing.5mg/ml -3 mlх5бр.</t>
  </si>
  <si>
    <t>film.tabl.25 mg x 25бр.</t>
  </si>
  <si>
    <t>НЕУРОЛАКС 25МГ X50</t>
  </si>
  <si>
    <t>film tabl 10mg x 28бр.</t>
  </si>
  <si>
    <t>НАТРИЙ БРОМ 100МГ/МЛ 5МЛ  х10</t>
  </si>
  <si>
    <t>НООТРОПИЛ 3Г 15МЛ  х12</t>
  </si>
  <si>
    <t>ПИРАМЕМ 400МГ Х60</t>
  </si>
  <si>
    <t>film.coat.tabl.400 mg x 60бр.</t>
  </si>
  <si>
    <t>КАВИНТОН 2МЛ  х10</t>
  </si>
  <si>
    <t>СОМАЗИНА 1000МГ/4МЛ  х5</t>
  </si>
  <si>
    <t>sol.for inj.1000 mg -4 ml х 5бр.</t>
  </si>
  <si>
    <t>НИВАЛИН 5МГ/МЛ 1МЛ  х10</t>
  </si>
  <si>
    <t>НИВАЛИН 10МГ/МЛ 1МЛ  х10</t>
  </si>
  <si>
    <t>СЕВОРАН ФЛ.250МЛ Х 1</t>
  </si>
  <si>
    <t>ABBVIE EOOD</t>
  </si>
  <si>
    <t>ФЕНТАНИЛ АМП. 100МКГ 2МЛ Х 10/КУТИЯ/</t>
  </si>
  <si>
    <t>ФЕНТАНИЛ ФЛ. 250МКГ 5МЛ Х 5/ОПАКОВКА/</t>
  </si>
  <si>
    <t>sol.inj.0.05 mcg/ml - 5 mlх5бр.</t>
  </si>
  <si>
    <t>КАЛИПСОЛ ФЛ.500МГ 10МЛ.Х 5</t>
  </si>
  <si>
    <t>ПРОПОФОЛ АМП.1% 20МЛ FRESENIUS</t>
  </si>
  <si>
    <t>sol.for inj.1% 20mlх1бр.</t>
  </si>
  <si>
    <t>ЕТОМИДАТ 2МГ/МЛ 10МЛ Х 10</t>
  </si>
  <si>
    <t>МАРКАИН СПИНАЛ ФЛ.5МГ/МЛ 4МЛ Х 5/КУТИЯ/</t>
  </si>
  <si>
    <t>МАРКАИН СПИНАЛ ХЕВИ ФЛ.5МГ/МЛ 4МЛ Х 5/КУТИЯ/</t>
  </si>
  <si>
    <t>ХИРОКАИН АМП.5МГ/МЛ 10МЛ Х 10/КУТИЯ/</t>
  </si>
  <si>
    <t>ХИРОКАИН АМП.7.5МГ/МЛ 10МЛ Х 10/КУТИЯ/</t>
  </si>
  <si>
    <t>ЛИДОЛ АМП. 5% 2МЛ Х 10/КУТИЯ/</t>
  </si>
  <si>
    <t>ТРАМАДОЛ АМП. 100МГ 2МЛ Х 5/КУТИЯ/</t>
  </si>
  <si>
    <t>УПСАРИН ЕФФ.ТАБЛ. Х 20</t>
  </si>
  <si>
    <t>UPSA</t>
  </si>
  <si>
    <t>АМИЗОЛМЕТ АМП. 500МГ/МЛ 2МЛ Х10</t>
  </si>
  <si>
    <t>PHARMA SWISS</t>
  </si>
  <si>
    <t>ПРОАЛГИН ТАБЛ. 500МГ Х 20</t>
  </si>
  <si>
    <t>ХЕКСАЛГИН СОЛ.500МГ/МЛ 20МЛ</t>
  </si>
  <si>
    <t>ЕФЕРАЛГАН СУП. 80МГ Х 10</t>
  </si>
  <si>
    <t>ЕФЕРАЛГАН СУП. 150МГ Х 10</t>
  </si>
  <si>
    <t>ПАНАДОЛ БЕЙБИ СУСП. 120МГ/5МЛ 100МЛ</t>
  </si>
  <si>
    <t>ПАРАЦЕТАМОЛ ТАБЛ 500МГ Х 20 АДИФАРМ</t>
  </si>
  <si>
    <t>ADIPHARM LTD</t>
  </si>
  <si>
    <t>ПАРАЦЕТАМОЛ 10МГ/МЛ Х 1</t>
  </si>
  <si>
    <t>ДОРЕТА ТАБЛ. 37,5МГ/325МГ Х 30</t>
  </si>
  <si>
    <t>ФЕНОБАРБИТАЛ АМП. 2МЛ Х 10/КУТИЯ/</t>
  </si>
  <si>
    <t>КАРБАМАЗЕПИН ТАБЛ. 200МГ Х 50</t>
  </si>
  <si>
    <t>БРИЕКА КАПС. 75МГ Х 60</t>
  </si>
  <si>
    <t>ХЛОРПРОМАЗИН АМП 50МГ 5МЛ Х 10/КУТИЯ/</t>
  </si>
  <si>
    <t>ДИАЗЕПАМ АМП. 10МГ 2МЛ Х 10/КУТИЯ/</t>
  </si>
  <si>
    <t>спряно</t>
  </si>
  <si>
    <t>ЛЕКСОТАН ТАБЛ. 3МГ Х 30</t>
  </si>
  <si>
    <t>ДОРМИКУМ АМП. 15МГ 3МЛ Х 5/КУТИЯ/</t>
  </si>
  <si>
    <t>АТАРАКС ТАБЛ. 25МГ Х 25</t>
  </si>
  <si>
    <t>UNION CHIMIQUE BELGE</t>
  </si>
  <si>
    <t>НЕУРОЛАКС ТАБЛ. 25МГ Х 50</t>
  </si>
  <si>
    <t>АМИТРИПТИЛИН ТАБЛ. 25МГ Х 60</t>
  </si>
  <si>
    <t>ЕСЦИТАЛОПРАМ ТАБЛ. 10МГ Х 28</t>
  </si>
  <si>
    <t>ВАЛИДОЛ  ТАБЛ. 60МГ Х 20 ФАРМАК /РУСКИ/</t>
  </si>
  <si>
    <t>FARMAK</t>
  </si>
  <si>
    <t>НАТРИЕВ БРОМАТ АМП. 10% 5МЛ Х 10/КУТИЯ/</t>
  </si>
  <si>
    <t>ВАЛЕРИАНА ТАБЛ. Х 100 ПАНАЦЕЯ</t>
  </si>
  <si>
    <t>ПАНАЦЕЯ 2001</t>
  </si>
  <si>
    <t>НООТРОПИЛ АМП.3ГР/15МЛ Х 12/КУТИЯ/</t>
  </si>
  <si>
    <t>ЛУЦЕТАМ ТАБЛ. 1200МГ Х 60</t>
  </si>
  <si>
    <t>ЛУЦЕТАМ ТАБЛ. 800МГ Х 60</t>
  </si>
  <si>
    <t>ПИРАЦЕТАМ ХИМАКС КАПС. 400МГ Х 60</t>
  </si>
  <si>
    <t>КАВИНТОН АМП. 10МГ 2МЛ Х 10/КУТИЯ/</t>
  </si>
  <si>
    <t>КАВИНТОН ФОРТЕ ТАБЛ. 10МГ Х 90</t>
  </si>
  <si>
    <t>СОМАЗИНА АМП.1000МГ/4МЛ Х 5/КУТИЯ/</t>
  </si>
  <si>
    <t>UNIPHARMA</t>
  </si>
  <si>
    <t>НИВАЛИН АМП. 5МГ 1МЛ Х 10/КУТИЯ/</t>
  </si>
  <si>
    <t>НИВАЛИН АМП. 10МГ 1МЛ Х 10/КУТИЯ/</t>
  </si>
  <si>
    <t>НИВАЛИН ТАБЛ. 5МГ Х 60</t>
  </si>
  <si>
    <t>НИВАЛИН ТАБЛ. 10МГ Х 20</t>
  </si>
  <si>
    <t>ВЕСТИБО ТАБЛ.16МГ Х 60</t>
  </si>
  <si>
    <t>ФЛУНАРИЗИН КАПС. 5МГ Х 20</t>
  </si>
  <si>
    <t>МУКОСЕПТОНЕКС 10МЛ</t>
  </si>
  <si>
    <t>ТОБРИН КОЛИР 0,3% 5МЛ</t>
  </si>
  <si>
    <t>ТОБРЕКС УНГВ. ОФТ.  0,3% 3,5ГР</t>
  </si>
  <si>
    <t>ALCON PHARMACETICALS L</t>
  </si>
  <si>
    <t>ФУСИТАЛМИК ОЧЕН ГЕЛ 5Г</t>
  </si>
  <si>
    <t>ОФТАЛМО-СЕПТОНЕКС КОЛИР 10МЛ</t>
  </si>
  <si>
    <t>ГЕНТАЗОН КОЛИР 1МГ/МЛ+3МГ/МЛ 5МЛ</t>
  </si>
  <si>
    <t>АНТИБИОТИК-РАЗГРАД</t>
  </si>
  <si>
    <t>ФУРОТАЛГИН СОЛ. 5МЛ</t>
  </si>
  <si>
    <t>R03AC02</t>
  </si>
  <si>
    <t>СОФАФИЛИН 24МГ/МЛ 10МЛ  х50</t>
  </si>
  <si>
    <t>sol.for inj.24mg/ml 10mlх50бр.</t>
  </si>
  <si>
    <t xml:space="preserve">БРОМХЕКСИН СОФАРМА 2МГ/МЛ 2МЛ </t>
  </si>
  <si>
    <t xml:space="preserve">inj.2mg/ml-2ml </t>
  </si>
  <si>
    <t>АЛТЕЯ БЯЛ СЛЕЗ 120МЛ</t>
  </si>
  <si>
    <t>ФИТОФАРМ МАКЕДОНИЯ</t>
  </si>
  <si>
    <t>sirup 125 ml</t>
  </si>
  <si>
    <t>АЛЕРГОЗАН 10МГ/МЛ 2МЛ х10</t>
  </si>
  <si>
    <t>КСИЛОМЕТАЗОЛИН СОЛ. 0,05%10МЛ</t>
  </si>
  <si>
    <t>КСИЛОМЕТАЗОЛИН СОЛ. 0,1% 10МЛ</t>
  </si>
  <si>
    <t>ВИБРОЦИЛ КАПКИ 15МЛ</t>
  </si>
  <si>
    <t>ГРИПЕКС MAX ТАБЛ. Х 10</t>
  </si>
  <si>
    <t>US PHARMACIA</t>
  </si>
  <si>
    <t>САЛБУТАМОЛ ИНХ. 100МКГ/ДОЗА SDZ</t>
  </si>
  <si>
    <t>ВЕНТОЛИН СОЛ.5МГ/МЛ 20МЛ</t>
  </si>
  <si>
    <t>ЕФЕДРИН ХИДРОХЛ. АМП. 50МГ 1МЛ Х 10/КУТИЯ/</t>
  </si>
  <si>
    <t>sol.for inj.50 mg/1ml х10</t>
  </si>
  <si>
    <t>ТЕОТАРД ТАБЛ. 300МГ Х 50 УФ</t>
  </si>
  <si>
    <t>СОФАФИЛИН АМП. 24МГ/МЛ 10МЛ Х 5/ОПАКОВКА/</t>
  </si>
  <si>
    <t>sol.for inj.24mg/ml 10mlх5бр.</t>
  </si>
  <si>
    <t>ТАВИПЕК ТАБЛ. Х 30</t>
  </si>
  <si>
    <t>ТУСАВИТ СИРОП 125Г</t>
  </si>
  <si>
    <t>БРОМХЕКСИН ДР. 8МГ Х 20 АК</t>
  </si>
  <si>
    <t>БРОМХЕКСИН АМП. 0,2% 2МЛ Х 10/КУТИЯ/</t>
  </si>
  <si>
    <t>СОЛВОЛАН СИР. 15МГ/5МЛ 100МЛ</t>
  </si>
  <si>
    <t>ХУСТАГИЛ СИРОП 150МЛ</t>
  </si>
  <si>
    <t>DENTINOX</t>
  </si>
  <si>
    <t>ФИТОЛОР СИРОП 100МЛ</t>
  </si>
  <si>
    <t>FORTEX LTD</t>
  </si>
  <si>
    <t>ГЕЛОМИРТОЛ ФОРТЕ КАПС.300МГ Х 20</t>
  </si>
  <si>
    <t>АЛЕРГОЗАН АМП. 20МГ 2МЛ Х 10/КУТИЯ/</t>
  </si>
  <si>
    <t>ДИМЕНХИДРИНАТ ТАБЛ. 50МГ Х 30</t>
  </si>
  <si>
    <t>АНТИАЛЕРЗИН АМП. 50МГ 2МЛ Х 10/КУТИЯ/</t>
  </si>
  <si>
    <t>sol.for inj.25mg/ml - 2 ml x10</t>
  </si>
  <si>
    <t>ЛОРАНО АКУТ ТАБЛ. 10МГ Х 14</t>
  </si>
  <si>
    <t>ДЕСЛОРАТАДИН ЗЕНТИВА СОЛ. 0.5МГ/МЛ 120МЛ</t>
  </si>
  <si>
    <t>ДЕСЛОРАТАДИН ЗЕНТИВА ТАБЛ. 5МГ Х 10</t>
  </si>
  <si>
    <t>tabl.5 mg x 10бр.</t>
  </si>
  <si>
    <t xml:space="preserve">Glycerinum </t>
  </si>
  <si>
    <t>fas. 1000 ml</t>
  </si>
  <si>
    <t xml:space="preserve">Pyoctanin </t>
  </si>
  <si>
    <t xml:space="preserve"> sol. 1% 20 g</t>
  </si>
  <si>
    <t xml:space="preserve"> fas.20g</t>
  </si>
  <si>
    <t>Sol.Rivanoli 0.1%</t>
  </si>
  <si>
    <t xml:space="preserve"> tabl  0,25g x 20бр.</t>
  </si>
  <si>
    <t>Ichthyolum ungv.10%</t>
  </si>
  <si>
    <t xml:space="preserve"> ungv.10% 15g</t>
  </si>
  <si>
    <t>ГЛИЦЕРИН 1200ГР  Х</t>
  </si>
  <si>
    <t>МАЗ НА ВИШНЕВСКИ УНГВ. 75ГР ВЕТПРОМ</t>
  </si>
  <si>
    <t>ВЕТПРОМ</t>
  </si>
  <si>
    <t>ПАРАФИН ТЕЧЕН 800ГР Х</t>
  </si>
  <si>
    <t>СПИРТ ЕТИЛОВ 70% 1Л /0,800КГ/  Х</t>
  </si>
  <si>
    <t>СПИРТ ЕТИЛОВ 95% 1Л /0,800КГ/  Х</t>
  </si>
  <si>
    <t>Т-РА ЙОД 5% 1000МЛ Х</t>
  </si>
  <si>
    <t>ПЕРХИДРОЛ 30% 1000ГР Х</t>
  </si>
  <si>
    <t>ПИОКТАНИН 1% 50МЛ</t>
  </si>
  <si>
    <t>GALEN-PHARMA</t>
  </si>
  <si>
    <t xml:space="preserve"> sol. 1% 20 g 50 ml</t>
  </si>
  <si>
    <t>КАЛИЕВ ПЕРМАНГАНАТ 20ГР Х</t>
  </si>
  <si>
    <t>ТАЛК 50ГР Х</t>
  </si>
  <si>
    <t>ЦИНК УНГВ. 10% 30ГР СИН ГФ</t>
  </si>
  <si>
    <t>РИВАНОЛ 1Л   Х</t>
  </si>
  <si>
    <t>АКТИВЕН ВЪГЛЕН "ФАРМАКОМ" ТАБЛ. 250МГ Х 20</t>
  </si>
  <si>
    <t>ЛУГАНСКИ ХИМФАРМ ЗАВОД</t>
  </si>
  <si>
    <t>ИХТИОЛ УНГВ. 10% 15ГР ГФ</t>
  </si>
  <si>
    <t>НАЛОКСОН АМР. 0,4МГ/МЛ Х 10/КУТИЯ/</t>
  </si>
  <si>
    <t>amp.0.4 mg/ml - 1 ml x  10</t>
  </si>
  <si>
    <t>АНЕКСАТ ФЛ.0.5МГ 5МЛ Х 1</t>
  </si>
  <si>
    <t>inj./inf. 0.5 mg x1</t>
  </si>
  <si>
    <t>АКВА ИНИКТАБИЛИА 10МЛ х20</t>
  </si>
  <si>
    <t>АКВА РЕДЕСТИЛАТА BRAUN АМП. 10МЛ Х 20 3641227</t>
  </si>
  <si>
    <t>ДЕКА-БАР ПРАХ Х 100ГР МИЛВЕ</t>
  </si>
  <si>
    <t>Обособена позиция №17 – „Всички останали терапевтични продукти” - Предложение на "Фаркол" АД</t>
  </si>
  <si>
    <t>Обособена позиция №10 – „Антибактериални средства за системно приложение”-Предложение на"Фьоникс Фарма " ЕООД</t>
  </si>
  <si>
    <t>Обособена позиция №11 – „Антимикотични средства и антивирусни препарати за системна употреба”-Предложение на"Фьоникс Фарма " ЕООД</t>
  </si>
  <si>
    <t>Обособена позиция №12 – „Имунни серуми, имуноглобулини и ваксини”-Предложение на"Фьоникс Фарма " ЕООД</t>
  </si>
  <si>
    <t>Обособена позиция №13 – „Медикаменти за нервната система”-Предложение на"Фьоникс Фарма " ЕООД</t>
  </si>
  <si>
    <t>Обособена позиция №14 – „Медикаменти за сетивните органи”-Предложение на"Фьоникс Фарма " ЕООД</t>
  </si>
  <si>
    <t>Обособена позиция №15 – „Медикаменти за дихателната ситема”-Предложение на"Фьоникс Фарма " ЕООД</t>
  </si>
  <si>
    <t>Обособена позиция №16 – „Галеново-фасовъчни препарати и субстанции”-Предложение на"Фьоникс Фарма " ЕООД</t>
  </si>
  <si>
    <t>Обособена позиция №17 – „Всички останали терапевтични продукти”-Предложение на"Фьоникс Фарма " ЕООД</t>
  </si>
  <si>
    <t>Обособена позиция №18 – „Всички други продукти за нетерапевтични цели”-Предложение на"Фьоникс Фарма " ЕООД</t>
  </si>
  <si>
    <t>Обособена позиция №19 – „Контрастни продукти за рентгенологията”-Предложение на"Фьоникс Фарма " ЕООД</t>
  </si>
  <si>
    <t>празна клетка</t>
  </si>
  <si>
    <t>ПРИЛОЖЕНИЕ  №1</t>
  </si>
  <si>
    <t>СРАВНИТЕЛНА ТАБЛИЦА НА ТЕХНИЧЕСКИТЕ И ЦЕНОВИ ПРЕДЛОЖЕНИЯ НА УЧАСТНИЦИТЕ</t>
  </si>
  <si>
    <t xml:space="preserve"> "Медофарма" ЕООД; "Фьоникс Фарма" ЕООД;"Про Фармация"ЕООД;"Фаркол" АД</t>
  </si>
  <si>
    <t>sol.for inj.25mg/ml-2 ml x10</t>
  </si>
  <si>
    <t>липса</t>
  </si>
  <si>
    <t>преизч.</t>
  </si>
  <si>
    <t>БАСАМ БИЛКОВ МЕХЛЕМ АРНИКА 100МЛ</t>
  </si>
  <si>
    <t>друго лекарство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</si>
</sst>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_ ;\-0.0000\ "/>
    <numFmt numFmtId="166" formatCode="0.00_ ;\-0.00\ "/>
  </numFmts>
  <fonts count="4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Calibri"/>
      <family val="2"/>
      <charset val="204"/>
    </font>
    <font>
      <b/>
      <i/>
      <sz val="8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i/>
      <vertAlign val="subscript"/>
      <sz val="8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Verdana"/>
      <family val="2"/>
      <charset val="204"/>
    </font>
    <font>
      <sz val="8"/>
      <name val="Calibri"/>
      <family val="2"/>
      <scheme val="minor"/>
    </font>
    <font>
      <sz val="6"/>
      <color indexed="8"/>
      <name val="Times New Roman"/>
      <family val="1"/>
      <charset val="204"/>
    </font>
    <font>
      <sz val="10"/>
      <name val="Arial"/>
      <family val="2"/>
    </font>
    <font>
      <sz val="10"/>
      <name val="Calibri"/>
      <family val="2"/>
      <scheme val="minor"/>
    </font>
    <font>
      <sz val="8"/>
      <color indexed="63"/>
      <name val="Times New Roman"/>
      <family val="1"/>
      <charset val="204"/>
    </font>
    <font>
      <sz val="8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4" fillId="0" borderId="0"/>
    <xf numFmtId="0" fontId="2" fillId="0" borderId="0"/>
    <xf numFmtId="0" fontId="39" fillId="0" borderId="0"/>
    <xf numFmtId="0" fontId="1" fillId="0" borderId="0"/>
  </cellStyleXfs>
  <cellXfs count="317">
    <xf numFmtId="0" fontId="0" fillId="0" borderId="0" xfId="0"/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2" fontId="3" fillId="0" borderId="1" xfId="0" applyNumberFormat="1" applyFont="1" applyBorder="1"/>
    <xf numFmtId="0" fontId="28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5" fillId="0" borderId="3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164" fontId="25" fillId="0" borderId="1" xfId="0" applyNumberFormat="1" applyFont="1" applyFill="1" applyBorder="1" applyAlignment="1">
      <alignment horizontal="right" vertical="center" wrapText="1"/>
    </xf>
    <xf numFmtId="2" fontId="25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7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2" fillId="0" borderId="0" xfId="0" applyFont="1" applyBorder="1"/>
    <xf numFmtId="2" fontId="10" fillId="0" borderId="0" xfId="0" applyNumberFormat="1" applyFont="1" applyBorder="1"/>
    <xf numFmtId="0" fontId="0" fillId="0" borderId="0" xfId="0" applyNumberFormat="1" applyFill="1" applyAlignment="1"/>
    <xf numFmtId="0" fontId="4" fillId="3" borderId="6" xfId="0" applyNumberFormat="1" applyFont="1" applyFill="1" applyBorder="1" applyAlignment="1">
      <alignment vertical="top"/>
    </xf>
    <xf numFmtId="0" fontId="10" fillId="0" borderId="3" xfId="0" applyNumberFormat="1" applyFont="1" applyFill="1" applyBorder="1" applyAlignment="1">
      <alignment vertical="top"/>
    </xf>
    <xf numFmtId="0" fontId="25" fillId="0" borderId="1" xfId="0" applyNumberFormat="1" applyFont="1" applyFill="1" applyBorder="1" applyAlignment="1"/>
    <xf numFmtId="0" fontId="4" fillId="0" borderId="6" xfId="0" applyNumberFormat="1" applyFont="1" applyFill="1" applyBorder="1" applyAlignment="1">
      <alignment vertical="top"/>
    </xf>
    <xf numFmtId="0" fontId="10" fillId="0" borderId="6" xfId="0" applyNumberFormat="1" applyFont="1" applyFill="1" applyBorder="1" applyAlignment="1">
      <alignment horizontal="right" vertical="top"/>
    </xf>
    <xf numFmtId="0" fontId="10" fillId="0" borderId="1" xfId="0" applyNumberFormat="1" applyFont="1" applyFill="1" applyBorder="1" applyAlignment="1">
      <alignment horizontal="right" vertical="top"/>
    </xf>
    <xf numFmtId="0" fontId="10" fillId="0" borderId="6" xfId="0" applyNumberFormat="1" applyFont="1" applyFill="1" applyBorder="1" applyAlignment="1">
      <alignment vertical="top"/>
    </xf>
    <xf numFmtId="0" fontId="25" fillId="0" borderId="0" xfId="0" applyNumberFormat="1" applyFont="1" applyFill="1" applyAlignment="1">
      <alignment horizontal="right"/>
    </xf>
    <xf numFmtId="0" fontId="0" fillId="0" borderId="1" xfId="0" applyNumberFormat="1" applyFill="1" applyBorder="1" applyAlignment="1"/>
    <xf numFmtId="0" fontId="6" fillId="0" borderId="2" xfId="0" applyNumberFormat="1" applyFont="1" applyFill="1" applyBorder="1" applyAlignment="1">
      <alignment vertical="top"/>
    </xf>
    <xf numFmtId="0" fontId="6" fillId="0" borderId="3" xfId="0" applyNumberFormat="1" applyFont="1" applyFill="1" applyBorder="1" applyAlignment="1">
      <alignment vertical="top"/>
    </xf>
    <xf numFmtId="0" fontId="6" fillId="0" borderId="3" xfId="0" applyNumberFormat="1" applyFont="1" applyFill="1" applyBorder="1" applyAlignment="1">
      <alignment horizontal="right" vertical="top"/>
    </xf>
    <xf numFmtId="0" fontId="6" fillId="0" borderId="4" xfId="0" applyNumberFormat="1" applyFont="1" applyFill="1" applyBorder="1" applyAlignment="1">
      <alignment vertical="top"/>
    </xf>
    <xf numFmtId="0" fontId="25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vertical="top"/>
    </xf>
    <xf numFmtId="0" fontId="9" fillId="0" borderId="3" xfId="0" applyNumberFormat="1" applyFont="1" applyFill="1" applyBorder="1" applyAlignment="1">
      <alignment vertical="top"/>
    </xf>
    <xf numFmtId="0" fontId="9" fillId="0" borderId="4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top"/>
    </xf>
    <xf numFmtId="0" fontId="25" fillId="0" borderId="3" xfId="0" applyNumberFormat="1" applyFont="1" applyFill="1" applyBorder="1" applyAlignment="1"/>
    <xf numFmtId="0" fontId="10" fillId="0" borderId="5" xfId="0" applyNumberFormat="1" applyFont="1" applyFill="1" applyBorder="1" applyAlignment="1">
      <alignment horizontal="right"/>
    </xf>
    <xf numFmtId="0" fontId="10" fillId="0" borderId="5" xfId="0" applyNumberFormat="1" applyFont="1" applyFill="1" applyBorder="1" applyAlignment="1"/>
    <xf numFmtId="0" fontId="3" fillId="0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2" fontId="3" fillId="0" borderId="4" xfId="0" applyNumberFormat="1" applyFont="1" applyBorder="1"/>
    <xf numFmtId="0" fontId="3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32" fillId="0" borderId="0" xfId="0" applyFont="1"/>
    <xf numFmtId="2" fontId="10" fillId="0" borderId="0" xfId="0" applyNumberFormat="1" applyFont="1"/>
    <xf numFmtId="0" fontId="16" fillId="0" borderId="0" xfId="0" applyNumberFormat="1" applyFont="1" applyFill="1" applyAlignment="1"/>
    <xf numFmtId="0" fontId="36" fillId="2" borderId="1" xfId="2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164" fontId="2" fillId="0" borderId="1" xfId="1" applyNumberFormat="1" applyFont="1" applyBorder="1"/>
    <xf numFmtId="0" fontId="25" fillId="2" borderId="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horizontal="center" wrapText="1"/>
    </xf>
    <xf numFmtId="0" fontId="37" fillId="2" borderId="1" xfId="0" applyFont="1" applyFill="1" applyBorder="1" applyAlignment="1" applyProtection="1">
      <alignment wrapText="1"/>
      <protection locked="0"/>
    </xf>
    <xf numFmtId="164" fontId="2" fillId="2" borderId="1" xfId="1" applyNumberFormat="1" applyFont="1" applyFill="1" applyBorder="1"/>
    <xf numFmtId="0" fontId="0" fillId="0" borderId="4" xfId="0" applyNumberFormat="1" applyFill="1" applyBorder="1" applyAlignment="1"/>
    <xf numFmtId="0" fontId="0" fillId="2" borderId="1" xfId="0" applyFill="1" applyBorder="1"/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vertical="top"/>
    </xf>
    <xf numFmtId="0" fontId="7" fillId="0" borderId="3" xfId="0" applyNumberFormat="1" applyFont="1" applyFill="1" applyBorder="1" applyAlignment="1">
      <alignment vertical="top"/>
    </xf>
    <xf numFmtId="0" fontId="7" fillId="0" borderId="4" xfId="0" applyNumberFormat="1" applyFont="1" applyFill="1" applyBorder="1" applyAlignment="1">
      <alignment vertical="top"/>
    </xf>
    <xf numFmtId="0" fontId="25" fillId="0" borderId="0" xfId="0" applyFont="1" applyFill="1" applyBorder="1"/>
    <xf numFmtId="0" fontId="25" fillId="0" borderId="10" xfId="0" applyFont="1" applyBorder="1"/>
    <xf numFmtId="0" fontId="3" fillId="0" borderId="1" xfId="0" applyNumberFormat="1" applyFont="1" applyFill="1" applyBorder="1" applyAlignment="1">
      <alignment horizontal="center" vertical="top"/>
    </xf>
    <xf numFmtId="0" fontId="25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top" wrapText="1"/>
    </xf>
    <xf numFmtId="0" fontId="40" fillId="2" borderId="1" xfId="3" applyFont="1" applyFill="1" applyBorder="1" applyAlignment="1">
      <alignment horizontal="left" vertical="center" wrapText="1"/>
    </xf>
    <xf numFmtId="0" fontId="1" fillId="2" borderId="1" xfId="4" applyFill="1" applyBorder="1" applyAlignment="1">
      <alignment wrapText="1"/>
    </xf>
    <xf numFmtId="164" fontId="2" fillId="0" borderId="5" xfId="1" applyNumberFormat="1" applyFont="1" applyBorder="1"/>
    <xf numFmtId="0" fontId="14" fillId="2" borderId="0" xfId="0" applyFont="1" applyFill="1" applyBorder="1" applyAlignment="1">
      <alignment horizontal="center" vertical="top" wrapText="1"/>
    </xf>
    <xf numFmtId="0" fontId="0" fillId="0" borderId="0" xfId="0" applyBorder="1"/>
    <xf numFmtId="164" fontId="25" fillId="0" borderId="1" xfId="0" applyNumberFormat="1" applyFont="1" applyBorder="1"/>
    <xf numFmtId="164" fontId="25" fillId="0" borderId="5" xfId="0" applyNumberFormat="1" applyFont="1" applyBorder="1"/>
    <xf numFmtId="0" fontId="10" fillId="0" borderId="2" xfId="0" applyNumberFormat="1" applyFont="1" applyFill="1" applyBorder="1" applyAlignment="1">
      <alignment vertical="top"/>
    </xf>
    <xf numFmtId="0" fontId="3" fillId="0" borderId="3" xfId="0" applyNumberFormat="1" applyFont="1" applyFill="1" applyBorder="1" applyAlignment="1">
      <alignment vertical="top"/>
    </xf>
    <xf numFmtId="0" fontId="3" fillId="0" borderId="3" xfId="0" applyNumberFormat="1" applyFont="1" applyFill="1" applyBorder="1" applyAlignment="1">
      <alignment horizontal="right" vertical="top"/>
    </xf>
    <xf numFmtId="0" fontId="3" fillId="0" borderId="4" xfId="0" applyNumberFormat="1" applyFont="1" applyFill="1" applyBorder="1" applyAlignment="1">
      <alignment horizontal="right" vertical="top"/>
    </xf>
    <xf numFmtId="0" fontId="25" fillId="0" borderId="0" xfId="0" applyNumberFormat="1" applyFont="1" applyFill="1" applyAlignment="1"/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/>
    <xf numFmtId="0" fontId="10" fillId="0" borderId="3" xfId="0" applyNumberFormat="1" applyFont="1" applyFill="1" applyBorder="1" applyAlignment="1"/>
    <xf numFmtId="0" fontId="10" fillId="0" borderId="3" xfId="0" applyNumberFormat="1" applyFont="1" applyFill="1" applyBorder="1" applyAlignment="1">
      <alignment horizontal="right"/>
    </xf>
    <xf numFmtId="0" fontId="10" fillId="0" borderId="4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 vertical="top"/>
    </xf>
    <xf numFmtId="0" fontId="10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 vertical="top" wrapText="1"/>
    </xf>
    <xf numFmtId="0" fontId="32" fillId="0" borderId="1" xfId="0" applyFont="1" applyBorder="1"/>
    <xf numFmtId="0" fontId="4" fillId="3" borderId="11" xfId="0" applyNumberFormat="1" applyFont="1" applyFill="1" applyBorder="1" applyAlignment="1">
      <alignment vertical="top"/>
    </xf>
    <xf numFmtId="0" fontId="4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0" fillId="0" borderId="0" xfId="0" applyNumberFormat="1" applyFont="1" applyFill="1" applyAlignment="1">
      <alignment horizontal="right"/>
    </xf>
    <xf numFmtId="2" fontId="3" fillId="4" borderId="1" xfId="0" applyNumberFormat="1" applyFont="1" applyFill="1" applyBorder="1" applyAlignment="1">
      <alignment horizontal="right" vertical="center" wrapText="1"/>
    </xf>
    <xf numFmtId="164" fontId="25" fillId="4" borderId="1" xfId="0" applyNumberFormat="1" applyFont="1" applyFill="1" applyBorder="1" applyAlignment="1">
      <alignment horizontal="right" vertical="center" wrapText="1"/>
    </xf>
    <xf numFmtId="2" fontId="25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9" fillId="0" borderId="0" xfId="0" applyFont="1"/>
    <xf numFmtId="2" fontId="0" fillId="0" borderId="0" xfId="0" applyNumberFormat="1"/>
    <xf numFmtId="2" fontId="3" fillId="6" borderId="1" xfId="0" applyNumberFormat="1" applyFont="1" applyFill="1" applyBorder="1"/>
    <xf numFmtId="2" fontId="3" fillId="4" borderId="1" xfId="0" applyNumberFormat="1" applyFont="1" applyFill="1" applyBorder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Fill="1" applyAlignment="1">
      <alignment vertical="center" wrapText="1"/>
    </xf>
    <xf numFmtId="2" fontId="3" fillId="7" borderId="1" xfId="0" applyNumberFormat="1" applyFont="1" applyFill="1" applyBorder="1"/>
    <xf numFmtId="166" fontId="3" fillId="4" borderId="1" xfId="0" applyNumberFormat="1" applyFont="1" applyFill="1" applyBorder="1"/>
    <xf numFmtId="0" fontId="3" fillId="4" borderId="8" xfId="0" applyFont="1" applyFill="1" applyBorder="1"/>
    <xf numFmtId="165" fontId="3" fillId="4" borderId="1" xfId="0" applyNumberFormat="1" applyFont="1" applyFill="1" applyBorder="1"/>
    <xf numFmtId="0" fontId="3" fillId="4" borderId="1" xfId="0" applyFont="1" applyFill="1" applyBorder="1"/>
    <xf numFmtId="165" fontId="3" fillId="7" borderId="1" xfId="0" applyNumberFormat="1" applyFont="1" applyFill="1" applyBorder="1"/>
    <xf numFmtId="166" fontId="3" fillId="7" borderId="1" xfId="0" applyNumberFormat="1" applyFont="1" applyFill="1" applyBorder="1"/>
    <xf numFmtId="0" fontId="3" fillId="7" borderId="1" xfId="0" applyFont="1" applyFill="1" applyBorder="1"/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 wrapText="1"/>
    </xf>
    <xf numFmtId="164" fontId="25" fillId="2" borderId="1" xfId="0" applyNumberFormat="1" applyFont="1" applyFill="1" applyBorder="1" applyAlignment="1">
      <alignment horizontal="right" vertical="center" wrapText="1"/>
    </xf>
    <xf numFmtId="2" fontId="2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164" fontId="42" fillId="0" borderId="1" xfId="0" applyNumberFormat="1" applyFont="1" applyFill="1" applyBorder="1" applyAlignment="1">
      <alignment horizontal="right" vertical="center" wrapText="1"/>
    </xf>
    <xf numFmtId="2" fontId="42" fillId="0" borderId="1" xfId="0" applyNumberFormat="1" applyFont="1" applyFill="1" applyBorder="1" applyAlignment="1">
      <alignment horizontal="right" vertical="center" wrapText="1"/>
    </xf>
    <xf numFmtId="0" fontId="42" fillId="0" borderId="1" xfId="0" applyNumberFormat="1" applyFont="1" applyFill="1" applyBorder="1" applyAlignment="1">
      <alignment horizontal="right"/>
    </xf>
    <xf numFmtId="0" fontId="42" fillId="0" borderId="1" xfId="0" applyNumberFormat="1" applyFont="1" applyFill="1" applyBorder="1" applyAlignment="1"/>
    <xf numFmtId="164" fontId="42" fillId="4" borderId="1" xfId="0" applyNumberFormat="1" applyFont="1" applyFill="1" applyBorder="1" applyAlignment="1">
      <alignment horizontal="right" vertical="center" wrapText="1"/>
    </xf>
    <xf numFmtId="2" fontId="42" fillId="4" borderId="1" xfId="0" applyNumberFormat="1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164" fontId="42" fillId="2" borderId="1" xfId="0" applyNumberFormat="1" applyFont="1" applyFill="1" applyBorder="1" applyAlignment="1">
      <alignment horizontal="right" vertical="center" wrapText="1"/>
    </xf>
    <xf numFmtId="2" fontId="42" fillId="2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2" fillId="2" borderId="0" xfId="0" applyFont="1" applyFill="1"/>
    <xf numFmtId="0" fontId="10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32" fillId="2" borderId="0" xfId="0" applyNumberFormat="1" applyFont="1" applyFill="1"/>
    <xf numFmtId="0" fontId="3" fillId="4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2" fontId="32" fillId="0" borderId="0" xfId="0" applyNumberFormat="1" applyFont="1"/>
    <xf numFmtId="0" fontId="3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164" fontId="25" fillId="8" borderId="1" xfId="0" applyNumberFormat="1" applyFont="1" applyFill="1" applyBorder="1" applyAlignment="1">
      <alignment horizontal="right" vertical="center" wrapText="1"/>
    </xf>
    <xf numFmtId="2" fontId="25" fillId="8" borderId="1" xfId="0" applyNumberFormat="1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vertical="center" wrapText="1"/>
    </xf>
    <xf numFmtId="0" fontId="31" fillId="8" borderId="1" xfId="0" applyFont="1" applyFill="1" applyBorder="1" applyAlignment="1">
      <alignment vertical="center" wrapText="1"/>
    </xf>
    <xf numFmtId="0" fontId="0" fillId="8" borderId="0" xfId="0" applyFill="1" applyAlignment="1">
      <alignment vertical="center" wrapText="1"/>
    </xf>
    <xf numFmtId="164" fontId="25" fillId="2" borderId="0" xfId="0" applyNumberFormat="1" applyFont="1" applyFill="1" applyBorder="1" applyAlignment="1">
      <alignment horizontal="right" vertical="center" wrapText="1"/>
    </xf>
    <xf numFmtId="2" fontId="25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0" fontId="29" fillId="0" borderId="0" xfId="0" applyFont="1" applyBorder="1"/>
    <xf numFmtId="164" fontId="25" fillId="0" borderId="0" xfId="0" applyNumberFormat="1" applyFont="1" applyFill="1" applyBorder="1" applyAlignment="1">
      <alignment horizontal="righ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0" fillId="2" borderId="0" xfId="0" applyNumberFormat="1" applyFill="1" applyBorder="1"/>
    <xf numFmtId="0" fontId="7" fillId="7" borderId="1" xfId="0" applyFont="1" applyFill="1" applyBorder="1" applyAlignment="1">
      <alignment wrapText="1"/>
    </xf>
    <xf numFmtId="0" fontId="18" fillId="7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7" borderId="1" xfId="0" applyFill="1" applyBorder="1"/>
    <xf numFmtId="0" fontId="10" fillId="0" borderId="5" xfId="0" applyFont="1" applyBorder="1" applyAlignment="1">
      <alignment horizontal="right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vertical="center" wrapText="1"/>
    </xf>
    <xf numFmtId="2" fontId="3" fillId="2" borderId="1" xfId="0" applyNumberFormat="1" applyFont="1" applyFill="1" applyBorder="1"/>
    <xf numFmtId="0" fontId="0" fillId="0" borderId="0" xfId="0" applyFill="1"/>
    <xf numFmtId="0" fontId="3" fillId="5" borderId="1" xfId="0" applyNumberFormat="1" applyFont="1" applyFill="1" applyBorder="1" applyAlignment="1">
      <alignment horizontal="center" vertical="top"/>
    </xf>
    <xf numFmtId="0" fontId="7" fillId="5" borderId="1" xfId="0" applyNumberFormat="1" applyFont="1" applyFill="1" applyBorder="1" applyAlignment="1">
      <alignment vertical="top"/>
    </xf>
    <xf numFmtId="0" fontId="25" fillId="5" borderId="3" xfId="0" applyNumberFormat="1" applyFont="1" applyFill="1" applyBorder="1" applyAlignment="1"/>
    <xf numFmtId="0" fontId="25" fillId="5" borderId="1" xfId="0" applyNumberFormat="1" applyFont="1" applyFill="1" applyBorder="1" applyAlignment="1"/>
    <xf numFmtId="0" fontId="25" fillId="5" borderId="1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/>
    <xf numFmtId="0" fontId="3" fillId="5" borderId="1" xfId="0" applyNumberFormat="1" applyFont="1" applyFill="1" applyBorder="1" applyAlignment="1">
      <alignment horizontal="right"/>
    </xf>
    <xf numFmtId="0" fontId="0" fillId="5" borderId="0" xfId="0" applyFill="1" applyAlignment="1">
      <alignment vertical="center" wrapText="1"/>
    </xf>
  </cellXfs>
  <cellStyles count="5">
    <cellStyle name="Normal 2" xfId="1"/>
    <cellStyle name="Normal 2 2 3" xfId="3"/>
    <cellStyle name="Normal 2 3" xfId="4"/>
    <cellStyle name="Normal_Sheet1" xfId="2"/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22"/>
  <sheetViews>
    <sheetView tabSelected="1" zoomScale="90" workbookViewId="0">
      <selection activeCell="B650" sqref="A650:B650"/>
    </sheetView>
  </sheetViews>
  <sheetFormatPr defaultRowHeight="15"/>
  <cols>
    <col min="1" max="1" width="9.85546875" style="5" customWidth="1"/>
    <col min="2" max="2" width="22.42578125" style="5" customWidth="1"/>
    <col min="3" max="3" width="29.140625" style="9" customWidth="1"/>
    <col min="4" max="4" width="25.5703125" style="16" customWidth="1"/>
    <col min="5" max="5" width="22.28515625" style="5" customWidth="1"/>
    <col min="6" max="6" width="10.5703125" style="5" customWidth="1"/>
    <col min="7" max="8" width="9.140625" style="5"/>
    <col min="9" max="9" width="9.5703125" style="5" bestFit="1" customWidth="1"/>
    <col min="10" max="10" width="9.140625" style="5"/>
    <col min="11" max="11" width="13.140625" style="5" customWidth="1"/>
    <col min="12" max="12" width="9.140625" style="5"/>
    <col min="13" max="13" width="9.28515625" style="5" bestFit="1" customWidth="1"/>
    <col min="14" max="14" width="9.140625" style="5"/>
    <col min="15" max="15" width="12" style="5" customWidth="1"/>
    <col min="16" max="16384" width="9.140625" style="5"/>
  </cols>
  <sheetData>
    <row r="1" spans="1:15" ht="12.75">
      <c r="A1" s="191"/>
      <c r="B1" s="293" t="s">
        <v>2170</v>
      </c>
      <c r="C1" s="294"/>
      <c r="D1" s="294"/>
      <c r="E1" s="294"/>
      <c r="F1" s="294"/>
      <c r="G1" s="294"/>
      <c r="H1" s="294"/>
    </row>
    <row r="2" spans="1:15" ht="12.75">
      <c r="A2" s="191"/>
      <c r="B2" s="293" t="s">
        <v>2171</v>
      </c>
      <c r="C2" s="293"/>
      <c r="D2" s="293"/>
      <c r="E2" s="293"/>
      <c r="F2" s="293"/>
      <c r="G2" s="293"/>
      <c r="H2" s="293"/>
    </row>
    <row r="3" spans="1:15" ht="12.75">
      <c r="B3" s="32"/>
      <c r="C3" s="33"/>
      <c r="D3" s="33"/>
      <c r="E3" s="33"/>
      <c r="F3" s="33"/>
      <c r="G3" s="33"/>
      <c r="H3" s="33"/>
    </row>
    <row r="4" spans="1:15" ht="12.75">
      <c r="A4" s="301" t="s">
        <v>2172</v>
      </c>
      <c r="B4" s="301"/>
      <c r="C4" s="301"/>
      <c r="D4" s="301"/>
      <c r="E4" s="301"/>
    </row>
    <row r="5" spans="1:15" ht="12.75">
      <c r="A5" s="36"/>
      <c r="B5" s="36"/>
      <c r="C5" s="36"/>
      <c r="D5" s="36"/>
      <c r="E5" s="36"/>
    </row>
    <row r="6" spans="1:15" ht="56.25">
      <c r="A6" s="2" t="s">
        <v>587</v>
      </c>
      <c r="B6" s="2" t="s">
        <v>588</v>
      </c>
      <c r="C6" s="10" t="s">
        <v>589</v>
      </c>
      <c r="D6" s="13" t="s">
        <v>590</v>
      </c>
      <c r="E6" s="2" t="s">
        <v>455</v>
      </c>
      <c r="F6" s="2" t="s">
        <v>809</v>
      </c>
      <c r="G6" s="2" t="s">
        <v>456</v>
      </c>
      <c r="H6" s="2" t="s">
        <v>1384</v>
      </c>
      <c r="I6" s="2" t="s">
        <v>827</v>
      </c>
    </row>
    <row r="7" spans="1:15" s="7" customFormat="1">
      <c r="A7" s="6">
        <v>1</v>
      </c>
      <c r="B7" s="6">
        <v>2</v>
      </c>
      <c r="C7" s="11">
        <v>3</v>
      </c>
      <c r="D7" s="14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15">
      <c r="A8" s="8"/>
      <c r="B8" s="8"/>
      <c r="C8" s="12"/>
      <c r="D8" s="15"/>
      <c r="E8" s="8"/>
      <c r="F8" s="8"/>
      <c r="G8" s="8"/>
      <c r="H8" s="8"/>
      <c r="I8" s="8"/>
    </row>
    <row r="9" spans="1:15" s="17" customFormat="1" ht="14.25" customHeight="1">
      <c r="A9" s="303" t="s">
        <v>1368</v>
      </c>
      <c r="B9" s="304"/>
      <c r="C9" s="304"/>
      <c r="D9" s="304"/>
      <c r="E9" s="304"/>
      <c r="F9" s="304"/>
      <c r="G9" s="304"/>
      <c r="H9" s="304"/>
      <c r="I9" s="305"/>
    </row>
    <row r="10" spans="1:15" s="17" customFormat="1" ht="14.25" customHeight="1">
      <c r="A10" s="20"/>
      <c r="B10" s="295" t="s">
        <v>591</v>
      </c>
      <c r="C10" s="296"/>
      <c r="D10" s="296"/>
      <c r="E10" s="296"/>
      <c r="F10" s="296"/>
      <c r="G10" s="296"/>
      <c r="H10" s="296"/>
      <c r="I10" s="297"/>
    </row>
    <row r="11" spans="1:15" s="17" customFormat="1" ht="14.25">
      <c r="A11" s="2" t="s">
        <v>592</v>
      </c>
      <c r="B11" s="35" t="s">
        <v>593</v>
      </c>
      <c r="C11" s="37" t="s">
        <v>918</v>
      </c>
      <c r="D11" s="24" t="s">
        <v>881</v>
      </c>
      <c r="E11" s="1" t="s">
        <v>813</v>
      </c>
      <c r="F11" s="39">
        <v>6.4299999999999996E-2</v>
      </c>
      <c r="G11" s="40">
        <v>1.93</v>
      </c>
      <c r="H11" s="2">
        <v>100</v>
      </c>
      <c r="I11" s="41">
        <f>G11*H11</f>
        <v>193</v>
      </c>
      <c r="L11" s="39">
        <v>6.4299999999999996E-2</v>
      </c>
      <c r="M11" s="40">
        <v>1.93</v>
      </c>
      <c r="N11" s="2">
        <v>100</v>
      </c>
      <c r="O11" s="41">
        <f>M11*N11</f>
        <v>193</v>
      </c>
    </row>
    <row r="12" spans="1:15" s="17" customFormat="1" ht="14.25">
      <c r="A12" s="2" t="s">
        <v>592</v>
      </c>
      <c r="B12" s="35" t="s">
        <v>593</v>
      </c>
      <c r="C12" s="37" t="s">
        <v>919</v>
      </c>
      <c r="D12" s="24" t="s">
        <v>881</v>
      </c>
      <c r="E12" s="1" t="s">
        <v>1071</v>
      </c>
      <c r="F12" s="39">
        <v>0.12</v>
      </c>
      <c r="G12" s="40">
        <v>3.6</v>
      </c>
      <c r="H12" s="2">
        <v>100</v>
      </c>
      <c r="I12" s="41">
        <f>G12*H12</f>
        <v>360</v>
      </c>
      <c r="L12" s="39">
        <v>0.12</v>
      </c>
      <c r="M12" s="40">
        <v>3.6</v>
      </c>
      <c r="N12" s="2">
        <v>100</v>
      </c>
      <c r="O12" s="41">
        <f>M12*N12</f>
        <v>360</v>
      </c>
    </row>
    <row r="13" spans="1:15" s="17" customFormat="1" ht="14.25">
      <c r="A13" s="2" t="s">
        <v>592</v>
      </c>
      <c r="B13" s="35" t="s">
        <v>593</v>
      </c>
      <c r="C13" s="37" t="s">
        <v>1383</v>
      </c>
      <c r="D13" s="24" t="s">
        <v>846</v>
      </c>
      <c r="E13" s="1" t="s">
        <v>814</v>
      </c>
      <c r="F13" s="39">
        <v>1.97</v>
      </c>
      <c r="G13" s="40">
        <v>9.85</v>
      </c>
      <c r="H13" s="2">
        <v>180</v>
      </c>
      <c r="I13" s="41">
        <f>G13*H13</f>
        <v>1773</v>
      </c>
      <c r="L13" s="39">
        <v>1.97</v>
      </c>
      <c r="M13" s="40">
        <v>9.85</v>
      </c>
      <c r="N13" s="2">
        <v>180</v>
      </c>
      <c r="O13" s="41">
        <f>M13*N13</f>
        <v>1773</v>
      </c>
    </row>
    <row r="14" spans="1:15" s="17" customFormat="1" ht="14.25">
      <c r="A14" s="2" t="s">
        <v>594</v>
      </c>
      <c r="B14" s="35" t="s">
        <v>595</v>
      </c>
      <c r="C14" s="37" t="s">
        <v>920</v>
      </c>
      <c r="D14" s="24" t="s">
        <v>881</v>
      </c>
      <c r="E14" s="38" t="s">
        <v>596</v>
      </c>
      <c r="F14" s="39">
        <v>4.1399999999999997</v>
      </c>
      <c r="G14" s="40">
        <v>4.1399999999999997</v>
      </c>
      <c r="H14" s="2">
        <v>20</v>
      </c>
      <c r="I14" s="41">
        <f>G14*H14</f>
        <v>82.8</v>
      </c>
      <c r="L14" s="39">
        <v>4.1399999999999997</v>
      </c>
      <c r="M14" s="40">
        <v>4.1399999999999997</v>
      </c>
      <c r="N14" s="2">
        <v>20</v>
      </c>
      <c r="O14" s="41">
        <f>M14*N14</f>
        <v>82.8</v>
      </c>
    </row>
    <row r="15" spans="1:15" s="17" customFormat="1" ht="14.25">
      <c r="A15" s="2" t="s">
        <v>594</v>
      </c>
      <c r="B15" s="35" t="s">
        <v>595</v>
      </c>
      <c r="C15" s="37" t="s">
        <v>921</v>
      </c>
      <c r="D15" s="24" t="s">
        <v>881</v>
      </c>
      <c r="E15" s="1" t="s">
        <v>815</v>
      </c>
      <c r="F15" s="39">
        <v>0.29430000000000001</v>
      </c>
      <c r="G15" s="40">
        <v>8.83</v>
      </c>
      <c r="H15" s="2">
        <v>30</v>
      </c>
      <c r="I15" s="41">
        <f>G15*H15</f>
        <v>264.89999999999998</v>
      </c>
      <c r="L15" s="39">
        <v>0.29430000000000001</v>
      </c>
      <c r="M15" s="40">
        <v>8.83</v>
      </c>
      <c r="N15" s="2">
        <v>30</v>
      </c>
      <c r="O15" s="41">
        <f>M15*N15</f>
        <v>264.89999999999998</v>
      </c>
    </row>
    <row r="16" spans="1:15" s="17" customFormat="1" ht="14.25" customHeight="1">
      <c r="A16" s="20"/>
      <c r="B16" s="298" t="s">
        <v>597</v>
      </c>
      <c r="C16" s="299"/>
      <c r="D16" s="299"/>
      <c r="E16" s="299"/>
      <c r="F16" s="299"/>
      <c r="G16" s="299"/>
      <c r="H16" s="299"/>
      <c r="I16" s="25"/>
      <c r="L16" s="73"/>
      <c r="M16" s="73"/>
      <c r="N16" s="74"/>
      <c r="O16" s="79"/>
    </row>
    <row r="17" spans="1:16" s="17" customFormat="1" ht="14.25">
      <c r="A17" s="2" t="s">
        <v>598</v>
      </c>
      <c r="B17" s="35" t="s">
        <v>599</v>
      </c>
      <c r="C17" s="37" t="s">
        <v>1385</v>
      </c>
      <c r="D17" s="24" t="s">
        <v>474</v>
      </c>
      <c r="E17" s="1" t="s">
        <v>816</v>
      </c>
      <c r="F17" s="39">
        <v>0.65</v>
      </c>
      <c r="G17" s="40">
        <v>6.5</v>
      </c>
      <c r="H17" s="2">
        <v>380</v>
      </c>
      <c r="I17" s="41">
        <f t="shared" ref="I17:I26" si="0">G17*H17</f>
        <v>2470</v>
      </c>
      <c r="L17" s="39">
        <v>0.65</v>
      </c>
      <c r="M17" s="40">
        <v>6.5</v>
      </c>
      <c r="N17" s="2">
        <v>380</v>
      </c>
      <c r="O17" s="41">
        <f t="shared" ref="O17:O26" si="1">M17*N17</f>
        <v>2470</v>
      </c>
    </row>
    <row r="18" spans="1:16" s="17" customFormat="1" ht="22.5">
      <c r="A18" s="2" t="s">
        <v>600</v>
      </c>
      <c r="B18" s="35" t="s">
        <v>601</v>
      </c>
      <c r="C18" s="37" t="s">
        <v>1386</v>
      </c>
      <c r="D18" s="24" t="s">
        <v>922</v>
      </c>
      <c r="E18" s="1" t="s">
        <v>1393</v>
      </c>
      <c r="F18" s="39">
        <v>0.37</v>
      </c>
      <c r="G18" s="40">
        <v>9.25</v>
      </c>
      <c r="H18" s="2">
        <v>75</v>
      </c>
      <c r="I18" s="41">
        <f t="shared" si="0"/>
        <v>693.75</v>
      </c>
      <c r="L18" s="39">
        <v>0.37</v>
      </c>
      <c r="M18" s="40">
        <v>9.25</v>
      </c>
      <c r="N18" s="2">
        <v>75</v>
      </c>
      <c r="O18" s="41">
        <f t="shared" si="1"/>
        <v>693.75</v>
      </c>
    </row>
    <row r="19" spans="1:16" s="17" customFormat="1" ht="14.25">
      <c r="A19" s="184" t="s">
        <v>600</v>
      </c>
      <c r="B19" s="35" t="s">
        <v>601</v>
      </c>
      <c r="C19" s="37" t="s">
        <v>1387</v>
      </c>
      <c r="D19" s="24" t="s">
        <v>1388</v>
      </c>
      <c r="E19" s="219" t="s">
        <v>1394</v>
      </c>
      <c r="F19" s="39">
        <v>0.39</v>
      </c>
      <c r="G19" s="40">
        <v>4.68</v>
      </c>
      <c r="H19" s="2">
        <v>50</v>
      </c>
      <c r="I19" s="181">
        <f t="shared" si="0"/>
        <v>234</v>
      </c>
      <c r="L19" s="182">
        <v>0.39</v>
      </c>
      <c r="M19" s="183">
        <v>3.9</v>
      </c>
      <c r="N19" s="184">
        <v>50</v>
      </c>
      <c r="O19" s="181">
        <f t="shared" si="1"/>
        <v>195</v>
      </c>
      <c r="P19" s="17" t="s">
        <v>2175</v>
      </c>
    </row>
    <row r="20" spans="1:16" s="17" customFormat="1" ht="22.5">
      <c r="A20" s="2" t="s">
        <v>600</v>
      </c>
      <c r="B20" s="35" t="s">
        <v>602</v>
      </c>
      <c r="C20" s="37" t="s">
        <v>923</v>
      </c>
      <c r="D20" s="24" t="s">
        <v>924</v>
      </c>
      <c r="E20" s="1" t="s">
        <v>817</v>
      </c>
      <c r="F20" s="39">
        <v>0.15959999999999999</v>
      </c>
      <c r="G20" s="40">
        <v>3.83</v>
      </c>
      <c r="H20" s="2">
        <v>130</v>
      </c>
      <c r="I20" s="41">
        <f t="shared" si="0"/>
        <v>497.90000000000003</v>
      </c>
      <c r="L20" s="39">
        <v>0.15959999999999999</v>
      </c>
      <c r="M20" s="40">
        <v>3.83</v>
      </c>
      <c r="N20" s="2">
        <v>130</v>
      </c>
      <c r="O20" s="41">
        <f t="shared" si="1"/>
        <v>497.90000000000003</v>
      </c>
    </row>
    <row r="21" spans="1:16" s="17" customFormat="1" ht="14.25">
      <c r="A21" s="2" t="s">
        <v>603</v>
      </c>
      <c r="B21" s="35" t="s">
        <v>604</v>
      </c>
      <c r="C21" s="37" t="s">
        <v>1389</v>
      </c>
      <c r="D21" s="24" t="s">
        <v>474</v>
      </c>
      <c r="E21" s="1" t="s">
        <v>818</v>
      </c>
      <c r="F21" s="39">
        <v>0.94</v>
      </c>
      <c r="G21" s="40">
        <v>9.4</v>
      </c>
      <c r="H21" s="2">
        <v>80</v>
      </c>
      <c r="I21" s="41">
        <f t="shared" si="0"/>
        <v>752</v>
      </c>
      <c r="L21" s="39">
        <v>0.94</v>
      </c>
      <c r="M21" s="40">
        <v>9.4</v>
      </c>
      <c r="N21" s="2">
        <v>80</v>
      </c>
      <c r="O21" s="41">
        <f t="shared" si="1"/>
        <v>752</v>
      </c>
    </row>
    <row r="22" spans="1:16" s="17" customFormat="1" ht="14.25">
      <c r="A22" s="2" t="s">
        <v>605</v>
      </c>
      <c r="B22" s="35" t="s">
        <v>606</v>
      </c>
      <c r="C22" s="37" t="s">
        <v>1390</v>
      </c>
      <c r="D22" s="24" t="s">
        <v>474</v>
      </c>
      <c r="E22" s="1" t="s">
        <v>819</v>
      </c>
      <c r="F22" s="39">
        <v>1.28</v>
      </c>
      <c r="G22" s="40">
        <v>12.8</v>
      </c>
      <c r="H22" s="2">
        <v>120</v>
      </c>
      <c r="I22" s="41">
        <f t="shared" si="0"/>
        <v>1536</v>
      </c>
      <c r="L22" s="39">
        <v>1.28</v>
      </c>
      <c r="M22" s="40">
        <v>12.8</v>
      </c>
      <c r="N22" s="2">
        <v>120</v>
      </c>
      <c r="O22" s="41">
        <f t="shared" si="1"/>
        <v>1536</v>
      </c>
    </row>
    <row r="23" spans="1:16" s="17" customFormat="1" ht="14.25">
      <c r="A23" s="2" t="s">
        <v>605</v>
      </c>
      <c r="B23" s="35" t="s">
        <v>606</v>
      </c>
      <c r="C23" s="37" t="s">
        <v>925</v>
      </c>
      <c r="D23" s="24" t="s">
        <v>474</v>
      </c>
      <c r="E23" s="1" t="s">
        <v>820</v>
      </c>
      <c r="F23" s="39">
        <v>0.1275</v>
      </c>
      <c r="G23" s="40">
        <v>2.5499999999999998</v>
      </c>
      <c r="H23" s="2">
        <v>60</v>
      </c>
      <c r="I23" s="41">
        <f t="shared" si="0"/>
        <v>153</v>
      </c>
      <c r="L23" s="39">
        <v>0.1275</v>
      </c>
      <c r="M23" s="40">
        <v>2.5499999999999998</v>
      </c>
      <c r="N23" s="2">
        <v>60</v>
      </c>
      <c r="O23" s="41">
        <f t="shared" si="1"/>
        <v>153</v>
      </c>
    </row>
    <row r="24" spans="1:16" s="17" customFormat="1" ht="22.5">
      <c r="A24" s="2" t="s">
        <v>607</v>
      </c>
      <c r="B24" s="35" t="s">
        <v>608</v>
      </c>
      <c r="C24" s="37" t="s">
        <v>1391</v>
      </c>
      <c r="D24" s="24" t="s">
        <v>474</v>
      </c>
      <c r="E24" s="1" t="s">
        <v>821</v>
      </c>
      <c r="F24" s="39">
        <v>1.06</v>
      </c>
      <c r="G24" s="40">
        <v>5.3</v>
      </c>
      <c r="H24" s="2">
        <v>60</v>
      </c>
      <c r="I24" s="41">
        <f t="shared" si="0"/>
        <v>318</v>
      </c>
      <c r="L24" s="39">
        <v>1.06</v>
      </c>
      <c r="M24" s="40">
        <v>5.3</v>
      </c>
      <c r="N24" s="2">
        <v>60</v>
      </c>
      <c r="O24" s="41">
        <f t="shared" si="1"/>
        <v>318</v>
      </c>
    </row>
    <row r="25" spans="1:16" s="17" customFormat="1" ht="22.5">
      <c r="A25" s="2" t="s">
        <v>607</v>
      </c>
      <c r="B25" s="35" t="s">
        <v>608</v>
      </c>
      <c r="C25" s="37" t="s">
        <v>926</v>
      </c>
      <c r="D25" s="24" t="s">
        <v>881</v>
      </c>
      <c r="E25" s="1" t="s">
        <v>822</v>
      </c>
      <c r="F25" s="39">
        <v>0.19800000000000001</v>
      </c>
      <c r="G25" s="40">
        <v>3.96</v>
      </c>
      <c r="H25" s="2">
        <v>180</v>
      </c>
      <c r="I25" s="41">
        <f t="shared" si="0"/>
        <v>712.8</v>
      </c>
      <c r="L25" s="39">
        <v>0.19800000000000001</v>
      </c>
      <c r="M25" s="40">
        <v>3.96</v>
      </c>
      <c r="N25" s="2">
        <v>180</v>
      </c>
      <c r="O25" s="41">
        <f t="shared" si="1"/>
        <v>712.8</v>
      </c>
    </row>
    <row r="26" spans="1:16" s="17" customFormat="1" ht="22.5">
      <c r="A26" s="2" t="s">
        <v>609</v>
      </c>
      <c r="B26" s="35" t="s">
        <v>610</v>
      </c>
      <c r="C26" s="37" t="s">
        <v>1392</v>
      </c>
      <c r="D26" s="24" t="s">
        <v>504</v>
      </c>
      <c r="E26" s="1" t="s">
        <v>1395</v>
      </c>
      <c r="F26" s="39">
        <v>1.0900000000000001</v>
      </c>
      <c r="G26" s="40">
        <v>27.25</v>
      </c>
      <c r="H26" s="2">
        <v>50</v>
      </c>
      <c r="I26" s="41">
        <f t="shared" si="0"/>
        <v>1362.5</v>
      </c>
      <c r="L26" s="39">
        <v>1.0900000000000001</v>
      </c>
      <c r="M26" s="40">
        <v>27.25</v>
      </c>
      <c r="N26" s="2">
        <v>50</v>
      </c>
      <c r="O26" s="41">
        <f t="shared" si="1"/>
        <v>1362.5</v>
      </c>
    </row>
    <row r="27" spans="1:16" s="17" customFormat="1" ht="14.25" customHeight="1">
      <c r="A27" s="20"/>
      <c r="B27" s="298" t="s">
        <v>611</v>
      </c>
      <c r="C27" s="299"/>
      <c r="D27" s="299"/>
      <c r="E27" s="299"/>
      <c r="F27" s="299"/>
      <c r="G27" s="299"/>
      <c r="H27" s="299"/>
      <c r="I27" s="26"/>
      <c r="L27" s="73"/>
      <c r="M27" s="73"/>
      <c r="N27" s="74"/>
      <c r="O27" s="79"/>
    </row>
    <row r="28" spans="1:16" s="17" customFormat="1" ht="14.25">
      <c r="A28" s="2" t="s">
        <v>612</v>
      </c>
      <c r="B28" s="35" t="s">
        <v>613</v>
      </c>
      <c r="C28" s="37" t="s">
        <v>927</v>
      </c>
      <c r="D28" s="24" t="s">
        <v>928</v>
      </c>
      <c r="E28" s="1" t="s">
        <v>823</v>
      </c>
      <c r="F28" s="39">
        <v>0.376</v>
      </c>
      <c r="G28" s="40">
        <v>11.28</v>
      </c>
      <c r="H28" s="2">
        <v>5</v>
      </c>
      <c r="I28" s="41">
        <f>G28*H28</f>
        <v>56.4</v>
      </c>
      <c r="L28" s="39">
        <v>0.376</v>
      </c>
      <c r="M28" s="40">
        <v>11.28</v>
      </c>
      <c r="N28" s="2">
        <v>5</v>
      </c>
      <c r="O28" s="41">
        <f>M28*N28</f>
        <v>56.4</v>
      </c>
    </row>
    <row r="29" spans="1:16" s="17" customFormat="1" ht="33.75">
      <c r="A29" s="2" t="s">
        <v>614</v>
      </c>
      <c r="B29" s="35" t="s">
        <v>615</v>
      </c>
      <c r="C29" s="37" t="s">
        <v>1396</v>
      </c>
      <c r="D29" s="24" t="s">
        <v>929</v>
      </c>
      <c r="E29" s="1" t="s">
        <v>1397</v>
      </c>
      <c r="F29" s="39">
        <v>9.35</v>
      </c>
      <c r="G29" s="40">
        <v>93.5</v>
      </c>
      <c r="H29" s="2">
        <v>15</v>
      </c>
      <c r="I29" s="41">
        <f>G29*H29</f>
        <v>1402.5</v>
      </c>
      <c r="L29" s="203">
        <v>9.35</v>
      </c>
      <c r="M29" s="204">
        <v>93.5</v>
      </c>
      <c r="N29" s="205">
        <v>15</v>
      </c>
      <c r="O29" s="206">
        <f>M29*N29</f>
        <v>1402.5</v>
      </c>
    </row>
    <row r="30" spans="1:16" s="17" customFormat="1" ht="22.5">
      <c r="A30" s="2" t="s">
        <v>614</v>
      </c>
      <c r="B30" s="35" t="s">
        <v>615</v>
      </c>
      <c r="C30" s="37" t="s">
        <v>930</v>
      </c>
      <c r="D30" s="24" t="s">
        <v>931</v>
      </c>
      <c r="E30" s="1" t="s">
        <v>824</v>
      </c>
      <c r="F30" s="39">
        <v>0.83230000000000004</v>
      </c>
      <c r="G30" s="40">
        <v>24.97</v>
      </c>
      <c r="H30" s="2">
        <v>10</v>
      </c>
      <c r="I30" s="41">
        <f>G30*H30</f>
        <v>249.7</v>
      </c>
      <c r="L30" s="39">
        <v>0.83230000000000004</v>
      </c>
      <c r="M30" s="40">
        <v>24.97</v>
      </c>
      <c r="N30" s="2">
        <v>10</v>
      </c>
      <c r="O30" s="41">
        <f>M30*N30</f>
        <v>249.7</v>
      </c>
    </row>
    <row r="31" spans="1:16" s="17" customFormat="1" ht="14.25">
      <c r="A31" s="2" t="s">
        <v>616</v>
      </c>
      <c r="B31" s="35" t="s">
        <v>617</v>
      </c>
      <c r="C31" s="37" t="s">
        <v>932</v>
      </c>
      <c r="D31" s="24" t="s">
        <v>474</v>
      </c>
      <c r="E31" s="1" t="s">
        <v>825</v>
      </c>
      <c r="F31" s="39">
        <v>0.24399999999999999</v>
      </c>
      <c r="G31" s="40">
        <v>7.32</v>
      </c>
      <c r="H31" s="2">
        <v>10</v>
      </c>
      <c r="I31" s="41">
        <f>G31*H31</f>
        <v>73.2</v>
      </c>
      <c r="L31" s="39">
        <v>0.24399999999999999</v>
      </c>
      <c r="M31" s="40">
        <v>7.32</v>
      </c>
      <c r="N31" s="2">
        <v>10</v>
      </c>
      <c r="O31" s="41">
        <f>M31*N31</f>
        <v>73.2</v>
      </c>
    </row>
    <row r="32" spans="1:16" s="17" customFormat="1" ht="14.25">
      <c r="A32" s="2" t="s">
        <v>616</v>
      </c>
      <c r="B32" s="35" t="s">
        <v>617</v>
      </c>
      <c r="C32" s="37" t="s">
        <v>933</v>
      </c>
      <c r="D32" s="24" t="s">
        <v>474</v>
      </c>
      <c r="E32" s="1" t="s">
        <v>826</v>
      </c>
      <c r="F32" s="39">
        <v>6.13E-2</v>
      </c>
      <c r="G32" s="40">
        <v>4.9000000000000004</v>
      </c>
      <c r="H32" s="2">
        <v>10</v>
      </c>
      <c r="I32" s="41">
        <f>G32*H32</f>
        <v>49</v>
      </c>
      <c r="L32" s="39">
        <v>6.13E-2</v>
      </c>
      <c r="M32" s="40">
        <v>4.9000000000000004</v>
      </c>
      <c r="N32" s="2">
        <v>10</v>
      </c>
      <c r="O32" s="41">
        <f>M32*N32</f>
        <v>49</v>
      </c>
    </row>
    <row r="33" spans="1:16" s="17" customFormat="1" ht="14.25">
      <c r="A33" s="20"/>
      <c r="B33" s="298" t="s">
        <v>618</v>
      </c>
      <c r="C33" s="299"/>
      <c r="D33" s="299"/>
      <c r="E33" s="299"/>
      <c r="F33" s="299"/>
      <c r="G33" s="299"/>
      <c r="H33" s="299"/>
      <c r="I33" s="26"/>
      <c r="L33" s="73"/>
      <c r="M33" s="73"/>
      <c r="N33" s="74"/>
      <c r="O33" s="79"/>
    </row>
    <row r="34" spans="1:16" s="17" customFormat="1" ht="22.5">
      <c r="A34" s="2" t="s">
        <v>810</v>
      </c>
      <c r="B34" s="35" t="s">
        <v>619</v>
      </c>
      <c r="C34" s="37" t="s">
        <v>934</v>
      </c>
      <c r="D34" s="24" t="s">
        <v>862</v>
      </c>
      <c r="E34" s="1" t="s">
        <v>828</v>
      </c>
      <c r="F34" s="39">
        <v>4.3999999999999997E-2</v>
      </c>
      <c r="G34" s="40">
        <v>0.88</v>
      </c>
      <c r="H34" s="2">
        <v>10</v>
      </c>
      <c r="I34" s="41">
        <f>G34*H34</f>
        <v>8.8000000000000007</v>
      </c>
      <c r="L34" s="203">
        <v>4.3999999999999997E-2</v>
      </c>
      <c r="M34" s="204">
        <v>0.88</v>
      </c>
      <c r="N34" s="205">
        <v>10</v>
      </c>
      <c r="O34" s="206">
        <f>M34*N34</f>
        <v>8.8000000000000007</v>
      </c>
    </row>
    <row r="35" spans="1:16" s="17" customFormat="1" ht="14.25" customHeight="1">
      <c r="A35" s="20"/>
      <c r="B35" s="298" t="s">
        <v>620</v>
      </c>
      <c r="C35" s="299"/>
      <c r="D35" s="299"/>
      <c r="E35" s="299"/>
      <c r="F35" s="299"/>
      <c r="G35" s="299"/>
      <c r="H35" s="299"/>
      <c r="I35" s="26"/>
      <c r="L35" s="73"/>
      <c r="M35" s="73"/>
      <c r="N35" s="74"/>
      <c r="O35" s="79"/>
    </row>
    <row r="36" spans="1:16" s="17" customFormat="1" ht="22.5">
      <c r="A36" s="2" t="s">
        <v>621</v>
      </c>
      <c r="B36" s="35" t="s">
        <v>622</v>
      </c>
      <c r="C36" s="37" t="s">
        <v>935</v>
      </c>
      <c r="D36" s="24" t="s">
        <v>936</v>
      </c>
      <c r="E36" s="38" t="s">
        <v>1399</v>
      </c>
      <c r="F36" s="39">
        <v>7.84</v>
      </c>
      <c r="G36" s="40">
        <v>7.84</v>
      </c>
      <c r="H36" s="2">
        <v>15</v>
      </c>
      <c r="I36" s="41">
        <f t="shared" ref="I36:I44" si="2">G36*H36</f>
        <v>117.6</v>
      </c>
      <c r="L36" s="39">
        <v>7.84</v>
      </c>
      <c r="M36" s="40">
        <v>7.84</v>
      </c>
      <c r="N36" s="2">
        <v>15</v>
      </c>
      <c r="O36" s="41">
        <f t="shared" ref="O36:O44" si="3">M36*N36</f>
        <v>117.6</v>
      </c>
    </row>
    <row r="37" spans="1:16" s="17" customFormat="1" ht="22.5">
      <c r="A37" s="2" t="s">
        <v>623</v>
      </c>
      <c r="B37" s="35" t="s">
        <v>624</v>
      </c>
      <c r="C37" s="37" t="s">
        <v>937</v>
      </c>
      <c r="D37" s="24" t="s">
        <v>938</v>
      </c>
      <c r="E37" s="1" t="s">
        <v>829</v>
      </c>
      <c r="F37" s="39">
        <v>3.5200000000000002E-2</v>
      </c>
      <c r="G37" s="40">
        <v>3.52</v>
      </c>
      <c r="H37" s="42">
        <v>15</v>
      </c>
      <c r="I37" s="41">
        <f t="shared" si="2"/>
        <v>52.8</v>
      </c>
      <c r="L37" s="39">
        <v>3.5200000000000002E-2</v>
      </c>
      <c r="M37" s="40">
        <v>3.52</v>
      </c>
      <c r="N37" s="42">
        <v>15</v>
      </c>
      <c r="O37" s="41">
        <f t="shared" si="3"/>
        <v>52.8</v>
      </c>
    </row>
    <row r="38" spans="1:16" s="17" customFormat="1" ht="22.5">
      <c r="A38" s="184" t="s">
        <v>623</v>
      </c>
      <c r="B38" s="35" t="s">
        <v>624</v>
      </c>
      <c r="C38" s="37" t="s">
        <v>939</v>
      </c>
      <c r="D38" s="24" t="s">
        <v>940</v>
      </c>
      <c r="E38" s="219" t="s">
        <v>1072</v>
      </c>
      <c r="F38" s="39">
        <v>0.106</v>
      </c>
      <c r="G38" s="40">
        <v>3.18</v>
      </c>
      <c r="H38" s="2">
        <v>10</v>
      </c>
      <c r="I38" s="181">
        <f t="shared" si="2"/>
        <v>31.8</v>
      </c>
      <c r="L38" s="182">
        <v>0.106</v>
      </c>
      <c r="M38" s="183">
        <v>9.5399999999999991</v>
      </c>
      <c r="N38" s="184">
        <v>10</v>
      </c>
      <c r="O38" s="181">
        <f t="shared" si="3"/>
        <v>95.399999999999991</v>
      </c>
      <c r="P38" s="17" t="s">
        <v>2175</v>
      </c>
    </row>
    <row r="39" spans="1:16" s="17" customFormat="1" ht="33.75">
      <c r="A39" s="184" t="s">
        <v>623</v>
      </c>
      <c r="B39" s="35" t="s">
        <v>624</v>
      </c>
      <c r="C39" s="37" t="s">
        <v>941</v>
      </c>
      <c r="D39" s="24" t="s">
        <v>942</v>
      </c>
      <c r="E39" s="219" t="s">
        <v>1073</v>
      </c>
      <c r="F39" s="39">
        <v>0.12230000000000001</v>
      </c>
      <c r="G39" s="40">
        <v>3.67</v>
      </c>
      <c r="H39" s="43">
        <v>5</v>
      </c>
      <c r="I39" s="181">
        <f t="shared" si="2"/>
        <v>18.350000000000001</v>
      </c>
      <c r="L39" s="182">
        <v>0.12230000000000001</v>
      </c>
      <c r="M39" s="183">
        <v>7.34</v>
      </c>
      <c r="N39" s="207">
        <v>5</v>
      </c>
      <c r="O39" s="181">
        <f t="shared" si="3"/>
        <v>36.700000000000003</v>
      </c>
      <c r="P39" s="17" t="s">
        <v>2175</v>
      </c>
    </row>
    <row r="40" spans="1:16" s="17" customFormat="1" ht="14.25">
      <c r="A40" s="2" t="s">
        <v>625</v>
      </c>
      <c r="B40" s="35" t="s">
        <v>1398</v>
      </c>
      <c r="C40" s="37" t="s">
        <v>943</v>
      </c>
      <c r="D40" s="24" t="s">
        <v>944</v>
      </c>
      <c r="E40" s="1" t="s">
        <v>830</v>
      </c>
      <c r="F40" s="39">
        <v>0.25829999999999997</v>
      </c>
      <c r="G40" s="40">
        <v>7.75</v>
      </c>
      <c r="H40" s="2">
        <v>10</v>
      </c>
      <c r="I40" s="41">
        <f t="shared" si="2"/>
        <v>77.5</v>
      </c>
      <c r="L40" s="203">
        <v>0.25829999999999997</v>
      </c>
      <c r="M40" s="204">
        <v>7.75</v>
      </c>
      <c r="N40" s="205">
        <v>10</v>
      </c>
      <c r="O40" s="206">
        <f t="shared" si="3"/>
        <v>77.5</v>
      </c>
    </row>
    <row r="41" spans="1:16" s="17" customFormat="1" ht="14.25">
      <c r="A41" s="2" t="s">
        <v>626</v>
      </c>
      <c r="B41" s="35" t="s">
        <v>627</v>
      </c>
      <c r="C41" s="37" t="s">
        <v>945</v>
      </c>
      <c r="D41" s="24" t="s">
        <v>946</v>
      </c>
      <c r="E41" s="1" t="s">
        <v>832</v>
      </c>
      <c r="F41" s="39">
        <v>0.1343</v>
      </c>
      <c r="G41" s="40">
        <v>8.06</v>
      </c>
      <c r="H41" s="2">
        <v>30</v>
      </c>
      <c r="I41" s="41">
        <f t="shared" si="2"/>
        <v>241.8</v>
      </c>
      <c r="L41" s="39">
        <v>0.1343</v>
      </c>
      <c r="M41" s="40">
        <v>8.06</v>
      </c>
      <c r="N41" s="2">
        <v>30</v>
      </c>
      <c r="O41" s="41">
        <f t="shared" si="3"/>
        <v>241.8</v>
      </c>
    </row>
    <row r="42" spans="1:16" s="17" customFormat="1" ht="22.5">
      <c r="A42" s="2" t="s">
        <v>626</v>
      </c>
      <c r="B42" s="35" t="s">
        <v>628</v>
      </c>
      <c r="C42" s="37" t="s">
        <v>947</v>
      </c>
      <c r="D42" s="24" t="s">
        <v>948</v>
      </c>
      <c r="E42" s="1" t="s">
        <v>833</v>
      </c>
      <c r="F42" s="39">
        <v>0.43630000000000002</v>
      </c>
      <c r="G42" s="40">
        <v>13.09</v>
      </c>
      <c r="H42" s="2">
        <v>30</v>
      </c>
      <c r="I42" s="41">
        <f t="shared" si="2"/>
        <v>392.7</v>
      </c>
      <c r="L42" s="39">
        <v>0.43630000000000002</v>
      </c>
      <c r="M42" s="40">
        <v>13.09</v>
      </c>
      <c r="N42" s="2">
        <v>30</v>
      </c>
      <c r="O42" s="41">
        <f t="shared" si="3"/>
        <v>392.7</v>
      </c>
    </row>
    <row r="43" spans="1:16" s="17" customFormat="1" ht="22.5">
      <c r="A43" s="2" t="s">
        <v>629</v>
      </c>
      <c r="B43" s="35" t="s">
        <v>630</v>
      </c>
      <c r="C43" s="37" t="s">
        <v>949</v>
      </c>
      <c r="D43" s="24" t="s">
        <v>950</v>
      </c>
      <c r="E43" s="1" t="s">
        <v>834</v>
      </c>
      <c r="F43" s="39">
        <v>0.04</v>
      </c>
      <c r="G43" s="40">
        <v>1.2</v>
      </c>
      <c r="H43" s="2">
        <v>2</v>
      </c>
      <c r="I43" s="41">
        <f t="shared" si="2"/>
        <v>2.4</v>
      </c>
      <c r="L43" s="39">
        <v>0.04</v>
      </c>
      <c r="M43" s="40">
        <v>1.2</v>
      </c>
      <c r="N43" s="2">
        <v>2</v>
      </c>
      <c r="O43" s="41">
        <f t="shared" si="3"/>
        <v>2.4</v>
      </c>
    </row>
    <row r="44" spans="1:16" s="17" customFormat="1" ht="22.5">
      <c r="A44" s="2" t="s">
        <v>631</v>
      </c>
      <c r="B44" s="35" t="s">
        <v>632</v>
      </c>
      <c r="C44" s="37" t="s">
        <v>951</v>
      </c>
      <c r="D44" s="24" t="s">
        <v>519</v>
      </c>
      <c r="E44" s="1" t="s">
        <v>835</v>
      </c>
      <c r="F44" s="39">
        <v>0.2213</v>
      </c>
      <c r="G44" s="40">
        <v>6.64</v>
      </c>
      <c r="H44" s="2">
        <v>2</v>
      </c>
      <c r="I44" s="41">
        <f t="shared" si="2"/>
        <v>13.28</v>
      </c>
      <c r="L44" s="39">
        <v>0.2213</v>
      </c>
      <c r="M44" s="40">
        <v>6.64</v>
      </c>
      <c r="N44" s="2">
        <v>2</v>
      </c>
      <c r="O44" s="41">
        <f t="shared" si="3"/>
        <v>13.28</v>
      </c>
    </row>
    <row r="45" spans="1:16" s="17" customFormat="1" ht="14.25" customHeight="1">
      <c r="A45" s="20"/>
      <c r="B45" s="298" t="s">
        <v>633</v>
      </c>
      <c r="C45" s="299"/>
      <c r="D45" s="299"/>
      <c r="E45" s="299"/>
      <c r="F45" s="299"/>
      <c r="G45" s="299"/>
      <c r="H45" s="299"/>
      <c r="I45" s="26"/>
      <c r="L45" s="73"/>
      <c r="M45" s="73"/>
      <c r="N45" s="74"/>
      <c r="O45" s="79"/>
    </row>
    <row r="46" spans="1:16" s="17" customFormat="1" ht="22.5">
      <c r="A46" s="2" t="s">
        <v>634</v>
      </c>
      <c r="B46" s="35" t="s">
        <v>635</v>
      </c>
      <c r="C46" s="37" t="s">
        <v>952</v>
      </c>
      <c r="D46" s="24" t="s">
        <v>953</v>
      </c>
      <c r="E46" s="1" t="s">
        <v>836</v>
      </c>
      <c r="F46" s="39">
        <v>0.32700000000000001</v>
      </c>
      <c r="G46" s="40">
        <v>3.27</v>
      </c>
      <c r="H46" s="2">
        <v>30</v>
      </c>
      <c r="I46" s="41">
        <f>G46*H46</f>
        <v>98.1</v>
      </c>
      <c r="L46" s="39">
        <v>0.32700000000000001</v>
      </c>
      <c r="M46" s="40">
        <v>3.27</v>
      </c>
      <c r="N46" s="2">
        <v>30</v>
      </c>
      <c r="O46" s="41">
        <f>M46*N46</f>
        <v>98.1</v>
      </c>
    </row>
    <row r="47" spans="1:16" s="17" customFormat="1" ht="14.25">
      <c r="A47" s="2" t="s">
        <v>634</v>
      </c>
      <c r="B47" s="35" t="s">
        <v>635</v>
      </c>
      <c r="C47" s="37" t="s">
        <v>954</v>
      </c>
      <c r="D47" s="24" t="s">
        <v>955</v>
      </c>
      <c r="E47" s="1" t="s">
        <v>837</v>
      </c>
      <c r="F47" s="39">
        <v>0.61670000000000003</v>
      </c>
      <c r="G47" s="40">
        <v>3.7</v>
      </c>
      <c r="H47" s="2">
        <v>45</v>
      </c>
      <c r="I47" s="41">
        <f>G47*H47</f>
        <v>166.5</v>
      </c>
      <c r="L47" s="39">
        <v>0.61670000000000003</v>
      </c>
      <c r="M47" s="40">
        <v>3.7</v>
      </c>
      <c r="N47" s="2">
        <v>45</v>
      </c>
      <c r="O47" s="41">
        <f>M47*N47</f>
        <v>166.5</v>
      </c>
    </row>
    <row r="48" spans="1:16" s="17" customFormat="1" ht="33.75">
      <c r="A48" s="2" t="s">
        <v>636</v>
      </c>
      <c r="B48" s="35" t="s">
        <v>637</v>
      </c>
      <c r="C48" s="37" t="s">
        <v>956</v>
      </c>
      <c r="D48" s="24" t="s">
        <v>504</v>
      </c>
      <c r="E48" s="1" t="s">
        <v>838</v>
      </c>
      <c r="F48" s="39">
        <v>0.45</v>
      </c>
      <c r="G48" s="40">
        <v>7.2</v>
      </c>
      <c r="H48" s="2">
        <v>10</v>
      </c>
      <c r="I48" s="41">
        <f>G48*H48</f>
        <v>72</v>
      </c>
      <c r="L48" s="39">
        <v>0.45</v>
      </c>
      <c r="M48" s="40">
        <v>7.2</v>
      </c>
      <c r="N48" s="2">
        <v>10</v>
      </c>
      <c r="O48" s="41">
        <f>M48*N48</f>
        <v>72</v>
      </c>
    </row>
    <row r="49" spans="1:15" s="17" customFormat="1" ht="22.5">
      <c r="A49" s="2" t="s">
        <v>636</v>
      </c>
      <c r="B49" s="35" t="s">
        <v>638</v>
      </c>
      <c r="C49" s="37" t="s">
        <v>957</v>
      </c>
      <c r="D49" s="24" t="s">
        <v>892</v>
      </c>
      <c r="E49" s="1" t="s">
        <v>1079</v>
      </c>
      <c r="F49" s="39">
        <v>0.64400000000000002</v>
      </c>
      <c r="G49" s="40">
        <v>6.44</v>
      </c>
      <c r="H49" s="2">
        <v>10</v>
      </c>
      <c r="I49" s="41">
        <f>G49*H49</f>
        <v>64.400000000000006</v>
      </c>
      <c r="L49" s="39">
        <v>0.64400000000000002</v>
      </c>
      <c r="M49" s="40">
        <v>6.44</v>
      </c>
      <c r="N49" s="2">
        <v>10</v>
      </c>
      <c r="O49" s="41">
        <f>M49*N49</f>
        <v>64.400000000000006</v>
      </c>
    </row>
    <row r="50" spans="1:15" s="17" customFormat="1" ht="14.25" customHeight="1">
      <c r="A50" s="20"/>
      <c r="B50" s="298" t="s">
        <v>639</v>
      </c>
      <c r="C50" s="299"/>
      <c r="D50" s="299"/>
      <c r="E50" s="299"/>
      <c r="F50" s="299"/>
      <c r="G50" s="299"/>
      <c r="H50" s="299"/>
      <c r="I50" s="26"/>
      <c r="L50" s="73"/>
      <c r="M50" s="73"/>
      <c r="N50" s="74"/>
      <c r="O50" s="79"/>
    </row>
    <row r="51" spans="1:15" s="17" customFormat="1" ht="22.5">
      <c r="A51" s="2" t="s">
        <v>640</v>
      </c>
      <c r="B51" s="35" t="s">
        <v>641</v>
      </c>
      <c r="C51" s="37" t="s">
        <v>958</v>
      </c>
      <c r="D51" s="24" t="s">
        <v>901</v>
      </c>
      <c r="E51" s="1" t="s">
        <v>830</v>
      </c>
      <c r="F51" s="39">
        <v>4.4699999999999997E-2</v>
      </c>
      <c r="G51" s="40">
        <v>1.34</v>
      </c>
      <c r="H51" s="2">
        <v>10</v>
      </c>
      <c r="I51" s="41">
        <f>G51*H51</f>
        <v>13.4</v>
      </c>
      <c r="L51" s="39">
        <v>4.4699999999999997E-2</v>
      </c>
      <c r="M51" s="40">
        <v>1.34</v>
      </c>
      <c r="N51" s="2">
        <v>10</v>
      </c>
      <c r="O51" s="41">
        <f>M51*N51</f>
        <v>13.4</v>
      </c>
    </row>
    <row r="52" spans="1:15" s="17" customFormat="1" ht="14.25">
      <c r="A52" s="2" t="s">
        <v>640</v>
      </c>
      <c r="B52" s="35" t="s">
        <v>641</v>
      </c>
      <c r="C52" s="37" t="s">
        <v>959</v>
      </c>
      <c r="D52" s="24" t="s">
        <v>474</v>
      </c>
      <c r="E52" s="1" t="s">
        <v>1080</v>
      </c>
      <c r="F52" s="39">
        <v>0.63670000000000004</v>
      </c>
      <c r="G52" s="40">
        <v>3.82</v>
      </c>
      <c r="H52" s="2">
        <v>15</v>
      </c>
      <c r="I52" s="41">
        <f>G52*H52</f>
        <v>57.3</v>
      </c>
      <c r="L52" s="39">
        <v>0.63670000000000004</v>
      </c>
      <c r="M52" s="40">
        <v>3.82</v>
      </c>
      <c r="N52" s="2">
        <v>15</v>
      </c>
      <c r="O52" s="41">
        <f>M52*N52</f>
        <v>57.3</v>
      </c>
    </row>
    <row r="53" spans="1:15" s="17" customFormat="1" ht="22.5">
      <c r="A53" s="2" t="s">
        <v>642</v>
      </c>
      <c r="B53" s="35" t="s">
        <v>643</v>
      </c>
      <c r="C53" s="37" t="s">
        <v>960</v>
      </c>
      <c r="D53" s="24" t="s">
        <v>961</v>
      </c>
      <c r="E53" s="1" t="s">
        <v>1081</v>
      </c>
      <c r="F53" s="39">
        <v>0.85</v>
      </c>
      <c r="G53" s="40">
        <v>8.5</v>
      </c>
      <c r="H53" s="2">
        <v>15</v>
      </c>
      <c r="I53" s="41">
        <f>G53*H53</f>
        <v>127.5</v>
      </c>
      <c r="L53" s="39">
        <v>0.85</v>
      </c>
      <c r="M53" s="40">
        <v>8.5</v>
      </c>
      <c r="N53" s="2">
        <v>15</v>
      </c>
      <c r="O53" s="41">
        <f>M53*N53</f>
        <v>127.5</v>
      </c>
    </row>
    <row r="54" spans="1:15" s="17" customFormat="1" ht="14.25" customHeight="1">
      <c r="A54" s="20"/>
      <c r="B54" s="298" t="s">
        <v>644</v>
      </c>
      <c r="C54" s="299"/>
      <c r="D54" s="299"/>
      <c r="E54" s="299"/>
      <c r="F54" s="299"/>
      <c r="G54" s="299"/>
      <c r="H54" s="299"/>
      <c r="I54" s="26"/>
      <c r="L54" s="73"/>
      <c r="M54" s="73"/>
      <c r="N54" s="74"/>
      <c r="O54" s="79"/>
    </row>
    <row r="55" spans="1:15" s="17" customFormat="1" ht="14.25">
      <c r="A55" s="2" t="s">
        <v>645</v>
      </c>
      <c r="B55" s="35" t="s">
        <v>646</v>
      </c>
      <c r="C55" s="37" t="s">
        <v>1401</v>
      </c>
      <c r="D55" s="24" t="s">
        <v>474</v>
      </c>
      <c r="E55" s="1" t="s">
        <v>1082</v>
      </c>
      <c r="F55" s="39">
        <v>0.88</v>
      </c>
      <c r="G55" s="40">
        <v>8.8000000000000007</v>
      </c>
      <c r="H55" s="2">
        <v>5</v>
      </c>
      <c r="I55" s="41">
        <f t="shared" ref="I55:I70" si="4">G55*H55</f>
        <v>44</v>
      </c>
      <c r="L55" s="39">
        <v>0.88</v>
      </c>
      <c r="M55" s="40">
        <v>8.8000000000000007</v>
      </c>
      <c r="N55" s="2">
        <v>5</v>
      </c>
      <c r="O55" s="41">
        <f t="shared" ref="O55:O70" si="5">M55*N55</f>
        <v>44</v>
      </c>
    </row>
    <row r="56" spans="1:15" s="17" customFormat="1" ht="14.25">
      <c r="A56" s="2" t="s">
        <v>645</v>
      </c>
      <c r="B56" s="35" t="s">
        <v>646</v>
      </c>
      <c r="C56" s="37" t="s">
        <v>1402</v>
      </c>
      <c r="D56" s="24" t="s">
        <v>474</v>
      </c>
      <c r="E56" s="1" t="s">
        <v>1083</v>
      </c>
      <c r="F56" s="39">
        <v>1.28</v>
      </c>
      <c r="G56" s="40">
        <v>12.8</v>
      </c>
      <c r="H56" s="2">
        <v>100</v>
      </c>
      <c r="I56" s="41">
        <f t="shared" si="4"/>
        <v>1280</v>
      </c>
      <c r="L56" s="39">
        <v>1.28</v>
      </c>
      <c r="M56" s="40">
        <v>12.8</v>
      </c>
      <c r="N56" s="2">
        <v>100</v>
      </c>
      <c r="O56" s="41">
        <f t="shared" si="5"/>
        <v>1280</v>
      </c>
    </row>
    <row r="57" spans="1:15" s="17" customFormat="1" ht="14.25">
      <c r="A57" s="2" t="s">
        <v>645</v>
      </c>
      <c r="B57" s="35" t="s">
        <v>646</v>
      </c>
      <c r="C57" s="37" t="s">
        <v>1403</v>
      </c>
      <c r="D57" s="24" t="s">
        <v>881</v>
      </c>
      <c r="E57" s="1" t="s">
        <v>1084</v>
      </c>
      <c r="F57" s="39">
        <v>3.0499999999999999E-2</v>
      </c>
      <c r="G57" s="40">
        <v>1.22</v>
      </c>
      <c r="H57" s="2">
        <v>10</v>
      </c>
      <c r="I57" s="41">
        <f t="shared" si="4"/>
        <v>12.2</v>
      </c>
      <c r="L57" s="39">
        <v>3.0499999999999999E-2</v>
      </c>
      <c r="M57" s="40">
        <v>1.22</v>
      </c>
      <c r="N57" s="2">
        <v>10</v>
      </c>
      <c r="O57" s="41">
        <f t="shared" si="5"/>
        <v>12.2</v>
      </c>
    </row>
    <row r="58" spans="1:15" s="17" customFormat="1" ht="14.25">
      <c r="A58" s="2" t="s">
        <v>645</v>
      </c>
      <c r="B58" s="35" t="s">
        <v>646</v>
      </c>
      <c r="C58" s="37" t="s">
        <v>962</v>
      </c>
      <c r="D58" s="24" t="s">
        <v>881</v>
      </c>
      <c r="E58" s="1" t="s">
        <v>1085</v>
      </c>
      <c r="F58" s="39">
        <v>2.7799999999999998E-2</v>
      </c>
      <c r="G58" s="40">
        <v>2.2200000000000002</v>
      </c>
      <c r="H58" s="2">
        <v>150</v>
      </c>
      <c r="I58" s="41">
        <f t="shared" si="4"/>
        <v>333.00000000000006</v>
      </c>
      <c r="L58" s="39">
        <v>2.7799999999999998E-2</v>
      </c>
      <c r="M58" s="40">
        <v>2.2200000000000002</v>
      </c>
      <c r="N58" s="2">
        <v>150</v>
      </c>
      <c r="O58" s="41">
        <f t="shared" si="5"/>
        <v>333.00000000000006</v>
      </c>
    </row>
    <row r="59" spans="1:15" s="17" customFormat="1" ht="14.25">
      <c r="A59" s="2" t="s">
        <v>645</v>
      </c>
      <c r="B59" s="35" t="s">
        <v>646</v>
      </c>
      <c r="C59" s="37" t="s">
        <v>1404</v>
      </c>
      <c r="D59" s="24" t="s">
        <v>881</v>
      </c>
      <c r="E59" s="1" t="s">
        <v>1409</v>
      </c>
      <c r="F59" s="39">
        <v>2.5000000000000001E-2</v>
      </c>
      <c r="G59" s="40">
        <v>2</v>
      </c>
      <c r="H59" s="2">
        <v>5</v>
      </c>
      <c r="I59" s="41">
        <f t="shared" si="4"/>
        <v>10</v>
      </c>
      <c r="L59" s="203">
        <v>2.5000000000000001E-2</v>
      </c>
      <c r="M59" s="204">
        <v>2</v>
      </c>
      <c r="N59" s="205">
        <v>5</v>
      </c>
      <c r="O59" s="206">
        <f t="shared" si="5"/>
        <v>10</v>
      </c>
    </row>
    <row r="60" spans="1:15" s="17" customFormat="1" ht="22.5">
      <c r="A60" s="2" t="s">
        <v>645</v>
      </c>
      <c r="B60" s="35" t="s">
        <v>647</v>
      </c>
      <c r="C60" s="37" t="s">
        <v>963</v>
      </c>
      <c r="D60" s="24" t="s">
        <v>964</v>
      </c>
      <c r="E60" s="1" t="s">
        <v>1086</v>
      </c>
      <c r="F60" s="39">
        <v>0.16250000000000001</v>
      </c>
      <c r="G60" s="40">
        <v>3.25</v>
      </c>
      <c r="H60" s="2">
        <v>30</v>
      </c>
      <c r="I60" s="41">
        <f t="shared" si="4"/>
        <v>97.5</v>
      </c>
      <c r="L60" s="39">
        <v>0.16250000000000001</v>
      </c>
      <c r="M60" s="40">
        <v>3.25</v>
      </c>
      <c r="N60" s="2">
        <v>30</v>
      </c>
      <c r="O60" s="41">
        <f t="shared" si="5"/>
        <v>97.5</v>
      </c>
    </row>
    <row r="61" spans="1:15" s="17" customFormat="1" ht="33.75">
      <c r="A61" s="2" t="s">
        <v>648</v>
      </c>
      <c r="B61" s="35" t="s">
        <v>649</v>
      </c>
      <c r="C61" s="37" t="s">
        <v>965</v>
      </c>
      <c r="D61" s="24" t="s">
        <v>966</v>
      </c>
      <c r="E61" s="1" t="s">
        <v>1087</v>
      </c>
      <c r="F61" s="39">
        <v>0.3478</v>
      </c>
      <c r="G61" s="40">
        <v>34.78</v>
      </c>
      <c r="H61" s="2">
        <v>3</v>
      </c>
      <c r="I61" s="41">
        <f t="shared" si="4"/>
        <v>104.34</v>
      </c>
      <c r="L61" s="39">
        <v>0.3478</v>
      </c>
      <c r="M61" s="40">
        <v>34.78</v>
      </c>
      <c r="N61" s="2">
        <v>3</v>
      </c>
      <c r="O61" s="41">
        <f t="shared" si="5"/>
        <v>104.34</v>
      </c>
    </row>
    <row r="62" spans="1:15" s="17" customFormat="1" ht="33.75">
      <c r="A62" s="2" t="s">
        <v>650</v>
      </c>
      <c r="B62" s="35" t="s">
        <v>651</v>
      </c>
      <c r="C62" s="37" t="s">
        <v>967</v>
      </c>
      <c r="D62" s="24" t="s">
        <v>968</v>
      </c>
      <c r="E62" s="1" t="s">
        <v>1087</v>
      </c>
      <c r="F62" s="39">
        <v>0.34310000000000002</v>
      </c>
      <c r="G62" s="40">
        <v>34.31</v>
      </c>
      <c r="H62" s="2">
        <v>8</v>
      </c>
      <c r="I62" s="41">
        <f t="shared" si="4"/>
        <v>274.48</v>
      </c>
      <c r="L62" s="39">
        <v>0.34310000000000002</v>
      </c>
      <c r="M62" s="40">
        <v>34.31</v>
      </c>
      <c r="N62" s="2">
        <v>8</v>
      </c>
      <c r="O62" s="41">
        <f t="shared" si="5"/>
        <v>274.48</v>
      </c>
    </row>
    <row r="63" spans="1:15" s="17" customFormat="1" ht="33.75">
      <c r="A63" s="2" t="s">
        <v>650</v>
      </c>
      <c r="B63" s="35" t="s">
        <v>651</v>
      </c>
      <c r="C63" s="37" t="s">
        <v>1405</v>
      </c>
      <c r="D63" s="24" t="s">
        <v>969</v>
      </c>
      <c r="E63" s="1" t="s">
        <v>1410</v>
      </c>
      <c r="F63" s="39">
        <v>1.38</v>
      </c>
      <c r="G63" s="40">
        <v>34.5</v>
      </c>
      <c r="H63" s="2">
        <v>140</v>
      </c>
      <c r="I63" s="41">
        <f t="shared" si="4"/>
        <v>4830</v>
      </c>
      <c r="L63" s="39">
        <v>1.38</v>
      </c>
      <c r="M63" s="40">
        <v>34.5</v>
      </c>
      <c r="N63" s="2">
        <v>140</v>
      </c>
      <c r="O63" s="41">
        <f t="shared" si="5"/>
        <v>4830</v>
      </c>
    </row>
    <row r="64" spans="1:15" s="17" customFormat="1" ht="22.5">
      <c r="A64" s="2" t="s">
        <v>650</v>
      </c>
      <c r="B64" s="35" t="s">
        <v>652</v>
      </c>
      <c r="C64" s="37" t="s">
        <v>970</v>
      </c>
      <c r="D64" s="24" t="s">
        <v>881</v>
      </c>
      <c r="E64" s="1" t="s">
        <v>1074</v>
      </c>
      <c r="F64" s="39">
        <v>0.1057</v>
      </c>
      <c r="G64" s="40">
        <v>3.17</v>
      </c>
      <c r="H64" s="2">
        <v>2</v>
      </c>
      <c r="I64" s="41">
        <f t="shared" si="4"/>
        <v>6.34</v>
      </c>
      <c r="L64" s="39">
        <v>0.1057</v>
      </c>
      <c r="M64" s="40">
        <v>15.85</v>
      </c>
      <c r="N64" s="2">
        <v>2</v>
      </c>
      <c r="O64" s="41">
        <f t="shared" si="5"/>
        <v>31.7</v>
      </c>
    </row>
    <row r="65" spans="1:15" s="17" customFormat="1" ht="22.5">
      <c r="A65" s="2" t="s">
        <v>653</v>
      </c>
      <c r="B65" s="35" t="s">
        <v>1400</v>
      </c>
      <c r="C65" s="37" t="s">
        <v>1406</v>
      </c>
      <c r="D65" s="24" t="s">
        <v>875</v>
      </c>
      <c r="E65" s="1" t="s">
        <v>1411</v>
      </c>
      <c r="F65" s="39">
        <v>0.46</v>
      </c>
      <c r="G65" s="40">
        <v>9.1999999999999993</v>
      </c>
      <c r="H65" s="2">
        <v>15</v>
      </c>
      <c r="I65" s="41">
        <f t="shared" si="4"/>
        <v>138</v>
      </c>
      <c r="L65" s="39">
        <v>0.46</v>
      </c>
      <c r="M65" s="40">
        <v>9.1999999999999993</v>
      </c>
      <c r="N65" s="2">
        <v>15</v>
      </c>
      <c r="O65" s="41">
        <f t="shared" si="5"/>
        <v>138</v>
      </c>
    </row>
    <row r="66" spans="1:15" s="17" customFormat="1" ht="22.5">
      <c r="A66" s="2" t="s">
        <v>654</v>
      </c>
      <c r="B66" s="35" t="s">
        <v>655</v>
      </c>
      <c r="C66" s="37" t="s">
        <v>1407</v>
      </c>
      <c r="D66" s="24" t="s">
        <v>474</v>
      </c>
      <c r="E66" s="1" t="s">
        <v>1412</v>
      </c>
      <c r="F66" s="39">
        <v>2.16</v>
      </c>
      <c r="G66" s="40">
        <v>10.8</v>
      </c>
      <c r="H66" s="2">
        <v>22</v>
      </c>
      <c r="I66" s="41">
        <f t="shared" si="4"/>
        <v>237.60000000000002</v>
      </c>
      <c r="L66" s="39">
        <v>2.16</v>
      </c>
      <c r="M66" s="40">
        <v>10.8</v>
      </c>
      <c r="N66" s="2">
        <v>22</v>
      </c>
      <c r="O66" s="41">
        <f t="shared" si="5"/>
        <v>237.60000000000002</v>
      </c>
    </row>
    <row r="67" spans="1:15" s="17" customFormat="1" ht="33.75">
      <c r="A67" s="2" t="s">
        <v>656</v>
      </c>
      <c r="B67" s="35" t="s">
        <v>657</v>
      </c>
      <c r="C67" s="37" t="s">
        <v>971</v>
      </c>
      <c r="D67" s="24" t="s">
        <v>881</v>
      </c>
      <c r="E67" s="1" t="s">
        <v>1088</v>
      </c>
      <c r="F67" s="39">
        <v>5.3999999999999999E-2</v>
      </c>
      <c r="G67" s="40">
        <v>2.7</v>
      </c>
      <c r="H67" s="2">
        <v>3</v>
      </c>
      <c r="I67" s="41">
        <f t="shared" si="4"/>
        <v>8.1000000000000014</v>
      </c>
      <c r="L67" s="39">
        <v>5.3999999999999999E-2</v>
      </c>
      <c r="M67" s="40">
        <v>2.7</v>
      </c>
      <c r="N67" s="2">
        <v>3</v>
      </c>
      <c r="O67" s="41">
        <f t="shared" si="5"/>
        <v>8.1000000000000014</v>
      </c>
    </row>
    <row r="68" spans="1:15" s="17" customFormat="1" ht="22.5">
      <c r="A68" s="2" t="s">
        <v>658</v>
      </c>
      <c r="B68" s="35" t="s">
        <v>659</v>
      </c>
      <c r="C68" s="37" t="s">
        <v>1408</v>
      </c>
      <c r="D68" s="24" t="s">
        <v>972</v>
      </c>
      <c r="E68" s="1" t="s">
        <v>1091</v>
      </c>
      <c r="F68" s="39">
        <v>1.8</v>
      </c>
      <c r="G68" s="40">
        <v>18</v>
      </c>
      <c r="H68" s="2">
        <v>40</v>
      </c>
      <c r="I68" s="41">
        <f t="shared" si="4"/>
        <v>720</v>
      </c>
      <c r="L68" s="39">
        <v>1.8</v>
      </c>
      <c r="M68" s="40">
        <v>18</v>
      </c>
      <c r="N68" s="2">
        <v>40</v>
      </c>
      <c r="O68" s="41">
        <f t="shared" si="5"/>
        <v>720</v>
      </c>
    </row>
    <row r="69" spans="1:15" s="17" customFormat="1" ht="14.25">
      <c r="A69" s="2" t="s">
        <v>658</v>
      </c>
      <c r="B69" s="35" t="s">
        <v>660</v>
      </c>
      <c r="C69" s="37" t="s">
        <v>973</v>
      </c>
      <c r="D69" s="24" t="s">
        <v>881</v>
      </c>
      <c r="E69" s="1" t="s">
        <v>1089</v>
      </c>
      <c r="F69" s="39">
        <v>0.23430000000000001</v>
      </c>
      <c r="G69" s="40">
        <v>7.03</v>
      </c>
      <c r="H69" s="2">
        <v>60</v>
      </c>
      <c r="I69" s="41">
        <f t="shared" si="4"/>
        <v>421.8</v>
      </c>
      <c r="L69" s="39">
        <v>0.23430000000000001</v>
      </c>
      <c r="M69" s="40">
        <v>7.03</v>
      </c>
      <c r="N69" s="2">
        <v>60</v>
      </c>
      <c r="O69" s="41">
        <f t="shared" si="5"/>
        <v>421.8</v>
      </c>
    </row>
    <row r="70" spans="1:15" s="17" customFormat="1" ht="22.5">
      <c r="A70" s="2" t="s">
        <v>661</v>
      </c>
      <c r="B70" s="44" t="s">
        <v>662</v>
      </c>
      <c r="C70" s="37" t="s">
        <v>974</v>
      </c>
      <c r="D70" s="24" t="s">
        <v>975</v>
      </c>
      <c r="E70" s="1" t="s">
        <v>1090</v>
      </c>
      <c r="F70" s="39">
        <v>0.16619999999999999</v>
      </c>
      <c r="G70" s="40">
        <v>8.31</v>
      </c>
      <c r="H70" s="2">
        <v>5</v>
      </c>
      <c r="I70" s="41">
        <f t="shared" si="4"/>
        <v>41.550000000000004</v>
      </c>
      <c r="L70" s="39">
        <v>0.16619999999999999</v>
      </c>
      <c r="M70" s="40">
        <v>8.31</v>
      </c>
      <c r="N70" s="2">
        <v>5</v>
      </c>
      <c r="O70" s="41">
        <f t="shared" si="5"/>
        <v>41.550000000000004</v>
      </c>
    </row>
    <row r="71" spans="1:15" s="17" customFormat="1" ht="14.25" customHeight="1">
      <c r="A71" s="20"/>
      <c r="B71" s="298" t="s">
        <v>663</v>
      </c>
      <c r="C71" s="299"/>
      <c r="D71" s="299"/>
      <c r="E71" s="299"/>
      <c r="F71" s="299"/>
      <c r="G71" s="299"/>
      <c r="H71" s="299"/>
      <c r="I71" s="26"/>
      <c r="L71" s="73"/>
      <c r="M71" s="73"/>
      <c r="N71" s="74"/>
      <c r="O71" s="79"/>
    </row>
    <row r="72" spans="1:15" s="17" customFormat="1" ht="14.25">
      <c r="A72" s="2" t="s">
        <v>664</v>
      </c>
      <c r="B72" s="35" t="s">
        <v>665</v>
      </c>
      <c r="C72" s="37" t="s">
        <v>1413</v>
      </c>
      <c r="D72" s="24" t="s">
        <v>976</v>
      </c>
      <c r="E72" s="1" t="s">
        <v>1092</v>
      </c>
      <c r="F72" s="39">
        <v>5.8680000000000003</v>
      </c>
      <c r="G72" s="40">
        <v>29.34</v>
      </c>
      <c r="H72" s="2">
        <v>6</v>
      </c>
      <c r="I72" s="41">
        <f>G72*H72</f>
        <v>176.04</v>
      </c>
      <c r="L72" s="39">
        <v>5.8680000000000003</v>
      </c>
      <c r="M72" s="40">
        <v>29.34</v>
      </c>
      <c r="N72" s="2">
        <v>6</v>
      </c>
      <c r="O72" s="41">
        <f>M72*N72</f>
        <v>176.04</v>
      </c>
    </row>
    <row r="73" spans="1:15" s="17" customFormat="1" ht="14.25">
      <c r="A73" s="2" t="s">
        <v>664</v>
      </c>
      <c r="B73" s="35" t="s">
        <v>665</v>
      </c>
      <c r="C73" s="37" t="s">
        <v>977</v>
      </c>
      <c r="D73" s="24" t="s">
        <v>978</v>
      </c>
      <c r="E73" s="1" t="s">
        <v>1093</v>
      </c>
      <c r="F73" s="39">
        <v>2.0470000000000002</v>
      </c>
      <c r="G73" s="40">
        <v>20.47</v>
      </c>
      <c r="H73" s="2">
        <v>5</v>
      </c>
      <c r="I73" s="41">
        <f>G73*H73</f>
        <v>102.35</v>
      </c>
      <c r="L73" s="39">
        <v>2.0470000000000002</v>
      </c>
      <c r="M73" s="40">
        <v>20.47</v>
      </c>
      <c r="N73" s="2">
        <v>5</v>
      </c>
      <c r="O73" s="41">
        <f>M73*N73</f>
        <v>102.35</v>
      </c>
    </row>
    <row r="74" spans="1:15" s="17" customFormat="1" ht="14.25">
      <c r="A74" s="2" t="s">
        <v>666</v>
      </c>
      <c r="B74" s="35" t="s">
        <v>667</v>
      </c>
      <c r="C74" s="37" t="s">
        <v>979</v>
      </c>
      <c r="D74" s="24" t="s">
        <v>980</v>
      </c>
      <c r="E74" s="38" t="s">
        <v>668</v>
      </c>
      <c r="F74" s="39">
        <v>11.45</v>
      </c>
      <c r="G74" s="40">
        <v>11.45</v>
      </c>
      <c r="H74" s="2">
        <v>10</v>
      </c>
      <c r="I74" s="41">
        <f>G74*H74</f>
        <v>114.5</v>
      </c>
      <c r="L74" s="39">
        <v>11.45</v>
      </c>
      <c r="M74" s="40">
        <v>11.45</v>
      </c>
      <c r="N74" s="2">
        <v>10</v>
      </c>
      <c r="O74" s="41">
        <f>M74*N74</f>
        <v>114.5</v>
      </c>
    </row>
    <row r="75" spans="1:15" s="17" customFormat="1" ht="22.5">
      <c r="A75" s="2" t="s">
        <v>666</v>
      </c>
      <c r="B75" s="35" t="s">
        <v>667</v>
      </c>
      <c r="C75" s="37" t="s">
        <v>981</v>
      </c>
      <c r="D75" s="24" t="s">
        <v>980</v>
      </c>
      <c r="E75" s="38" t="s">
        <v>669</v>
      </c>
      <c r="F75" s="39">
        <v>11.88</v>
      </c>
      <c r="G75" s="40">
        <v>11.88</v>
      </c>
      <c r="H75" s="2">
        <v>5</v>
      </c>
      <c r="I75" s="41">
        <f>G75*H75</f>
        <v>59.400000000000006</v>
      </c>
      <c r="L75" s="39">
        <v>11.88</v>
      </c>
      <c r="M75" s="40">
        <v>11.88</v>
      </c>
      <c r="N75" s="2">
        <v>5</v>
      </c>
      <c r="O75" s="41">
        <f>M75*N75</f>
        <v>59.400000000000006</v>
      </c>
    </row>
    <row r="76" spans="1:15" s="17" customFormat="1" ht="22.5">
      <c r="A76" s="2" t="s">
        <v>666</v>
      </c>
      <c r="B76" s="35" t="s">
        <v>670</v>
      </c>
      <c r="C76" s="37" t="s">
        <v>982</v>
      </c>
      <c r="D76" s="24" t="s">
        <v>983</v>
      </c>
      <c r="E76" s="38" t="s">
        <v>671</v>
      </c>
      <c r="F76" s="39">
        <v>9.19</v>
      </c>
      <c r="G76" s="40">
        <v>9.19</v>
      </c>
      <c r="H76" s="2">
        <v>1</v>
      </c>
      <c r="I76" s="41">
        <f>G76*H76</f>
        <v>9.19</v>
      </c>
      <c r="L76" s="39">
        <v>9.19</v>
      </c>
      <c r="M76" s="40">
        <v>9.19</v>
      </c>
      <c r="N76" s="2">
        <v>1</v>
      </c>
      <c r="O76" s="41">
        <f>M76*N76</f>
        <v>9.19</v>
      </c>
    </row>
    <row r="77" spans="1:15" s="17" customFormat="1">
      <c r="A77" s="18"/>
      <c r="B77" s="19"/>
      <c r="C77" s="20"/>
      <c r="D77" s="20"/>
      <c r="E77" s="19"/>
      <c r="F77" s="300" t="s">
        <v>534</v>
      </c>
      <c r="G77" s="300"/>
      <c r="H77" s="300"/>
      <c r="I77" s="21">
        <f>SUM(I11:I76)</f>
        <v>23811.069999999996</v>
      </c>
      <c r="L77" s="185"/>
      <c r="M77"/>
      <c r="N77"/>
      <c r="O77" s="223">
        <f>SUM(O11:O76)</f>
        <v>23879.379999999997</v>
      </c>
    </row>
    <row r="78" spans="1:15" s="17" customFormat="1" ht="14.25" customHeight="1">
      <c r="A78" s="18"/>
      <c r="B78" s="19"/>
      <c r="C78" s="20"/>
      <c r="D78" s="20"/>
      <c r="E78" s="19"/>
      <c r="F78" s="34"/>
      <c r="G78" s="34"/>
      <c r="H78" s="34"/>
      <c r="I78" s="21"/>
    </row>
    <row r="79" spans="1:15" s="17" customFormat="1" ht="14.25" customHeight="1">
      <c r="A79"/>
      <c r="B79" s="302" t="s">
        <v>1604</v>
      </c>
      <c r="C79" s="302"/>
      <c r="D79" s="302"/>
      <c r="E79" s="302"/>
      <c r="F79" s="302"/>
      <c r="G79" s="302"/>
      <c r="H79" s="302"/>
      <c r="I79"/>
    </row>
    <row r="80" spans="1:15" s="17" customFormat="1" ht="14.25">
      <c r="A80" s="27"/>
      <c r="B80" s="286" t="s">
        <v>591</v>
      </c>
      <c r="C80" s="287"/>
      <c r="D80" s="287"/>
      <c r="E80" s="287"/>
      <c r="F80" s="287"/>
      <c r="G80" s="287"/>
      <c r="H80" s="288"/>
      <c r="I80" s="27"/>
    </row>
    <row r="81" spans="1:15" s="17" customFormat="1" ht="14.25">
      <c r="A81" s="28" t="s">
        <v>592</v>
      </c>
      <c r="B81" s="45" t="s">
        <v>593</v>
      </c>
      <c r="C81" s="46" t="s">
        <v>1414</v>
      </c>
      <c r="D81" s="46" t="s">
        <v>1415</v>
      </c>
      <c r="E81" s="29" t="s">
        <v>813</v>
      </c>
      <c r="F81" s="47">
        <v>6.3700000000000007E-2</v>
      </c>
      <c r="G81" s="48">
        <v>1.91</v>
      </c>
      <c r="H81" s="49">
        <v>100</v>
      </c>
      <c r="I81" s="31">
        <f>G81*H81</f>
        <v>191</v>
      </c>
      <c r="L81" s="47">
        <v>6.3700000000000007E-2</v>
      </c>
      <c r="M81" s="48">
        <v>1.91</v>
      </c>
      <c r="N81" s="49">
        <v>100</v>
      </c>
      <c r="O81" s="31">
        <f>M81*N81</f>
        <v>191</v>
      </c>
    </row>
    <row r="82" spans="1:15" s="17" customFormat="1" ht="14.25">
      <c r="A82" s="28" t="s">
        <v>592</v>
      </c>
      <c r="B82" s="29" t="s">
        <v>593</v>
      </c>
      <c r="C82" s="46" t="s">
        <v>1416</v>
      </c>
      <c r="D82" s="46" t="s">
        <v>1415</v>
      </c>
      <c r="E82" s="29" t="s">
        <v>1071</v>
      </c>
      <c r="F82" s="47">
        <v>0.1187</v>
      </c>
      <c r="G82" s="48">
        <v>3.56</v>
      </c>
      <c r="H82" s="49">
        <v>100</v>
      </c>
      <c r="I82" s="31">
        <f t="shared" ref="I82:I145" si="6">G82*H82</f>
        <v>356</v>
      </c>
      <c r="L82" s="47">
        <v>0.1187</v>
      </c>
      <c r="M82" s="48">
        <v>3.56</v>
      </c>
      <c r="N82" s="49">
        <v>100</v>
      </c>
      <c r="O82" s="31">
        <f t="shared" ref="O82:O85" si="7">M82*N82</f>
        <v>356</v>
      </c>
    </row>
    <row r="83" spans="1:15" s="17" customFormat="1" ht="14.25">
      <c r="A83" s="28" t="s">
        <v>592</v>
      </c>
      <c r="B83" s="29" t="s">
        <v>593</v>
      </c>
      <c r="C83" s="46" t="s">
        <v>1417</v>
      </c>
      <c r="D83" s="46" t="s">
        <v>1418</v>
      </c>
      <c r="E83" s="29" t="s">
        <v>814</v>
      </c>
      <c r="F83" s="47">
        <v>1.78</v>
      </c>
      <c r="G83" s="48">
        <v>8.9</v>
      </c>
      <c r="H83" s="49">
        <v>180</v>
      </c>
      <c r="I83" s="31">
        <f t="shared" si="6"/>
        <v>1602</v>
      </c>
      <c r="L83" s="47">
        <v>1.78</v>
      </c>
      <c r="M83" s="48">
        <v>8.9</v>
      </c>
      <c r="N83" s="49">
        <v>180</v>
      </c>
      <c r="O83" s="31">
        <f t="shared" si="7"/>
        <v>1602</v>
      </c>
    </row>
    <row r="84" spans="1:15" s="17" customFormat="1" ht="14.25">
      <c r="A84" s="28" t="s">
        <v>594</v>
      </c>
      <c r="B84" s="29" t="s">
        <v>595</v>
      </c>
      <c r="C84" s="46" t="s">
        <v>1419</v>
      </c>
      <c r="D84" s="46" t="s">
        <v>1420</v>
      </c>
      <c r="E84" s="29" t="s">
        <v>1421</v>
      </c>
      <c r="F84" s="47">
        <v>6.14</v>
      </c>
      <c r="G84" s="48">
        <v>6.14</v>
      </c>
      <c r="H84" s="49">
        <v>20</v>
      </c>
      <c r="I84" s="31">
        <f t="shared" si="6"/>
        <v>122.8</v>
      </c>
      <c r="L84" s="47">
        <v>6.14</v>
      </c>
      <c r="M84" s="48">
        <v>6.14</v>
      </c>
      <c r="N84" s="49">
        <v>20</v>
      </c>
      <c r="O84" s="31">
        <f t="shared" si="7"/>
        <v>122.8</v>
      </c>
    </row>
    <row r="85" spans="1:15" s="17" customFormat="1" ht="14.25" customHeight="1">
      <c r="A85" s="28" t="s">
        <v>594</v>
      </c>
      <c r="B85" s="29" t="s">
        <v>595</v>
      </c>
      <c r="C85" s="46" t="s">
        <v>1422</v>
      </c>
      <c r="D85" s="46" t="s">
        <v>1415</v>
      </c>
      <c r="E85" s="29" t="s">
        <v>815</v>
      </c>
      <c r="F85" s="47">
        <v>0.2913</v>
      </c>
      <c r="G85" s="48">
        <v>8.74</v>
      </c>
      <c r="H85" s="49">
        <v>30</v>
      </c>
      <c r="I85" s="31">
        <f t="shared" si="6"/>
        <v>262.2</v>
      </c>
      <c r="L85" s="47">
        <v>0.2913</v>
      </c>
      <c r="M85" s="48">
        <v>8.74</v>
      </c>
      <c r="N85" s="49">
        <v>30</v>
      </c>
      <c r="O85" s="31">
        <f t="shared" si="7"/>
        <v>262.2</v>
      </c>
    </row>
    <row r="86" spans="1:15" s="17" customFormat="1" ht="14.25">
      <c r="A86" s="27"/>
      <c r="B86" s="286" t="s">
        <v>597</v>
      </c>
      <c r="C86" s="287"/>
      <c r="D86" s="287"/>
      <c r="E86" s="287"/>
      <c r="F86" s="287"/>
      <c r="G86" s="287"/>
      <c r="H86" s="288"/>
      <c r="I86" s="31"/>
    </row>
    <row r="87" spans="1:15" s="17" customFormat="1" ht="33.75">
      <c r="A87" s="28" t="s">
        <v>598</v>
      </c>
      <c r="B87" s="29" t="s">
        <v>599</v>
      </c>
      <c r="C87" s="46" t="s">
        <v>1423</v>
      </c>
      <c r="D87" s="46" t="s">
        <v>1424</v>
      </c>
      <c r="E87" s="29" t="s">
        <v>816</v>
      </c>
      <c r="F87" s="47">
        <v>0.64700000000000002</v>
      </c>
      <c r="G87" s="48">
        <v>6.47</v>
      </c>
      <c r="H87" s="49">
        <v>380</v>
      </c>
      <c r="I87" s="31">
        <f t="shared" si="6"/>
        <v>2458.6</v>
      </c>
      <c r="L87" s="47">
        <v>0.64700000000000002</v>
      </c>
      <c r="M87" s="48">
        <v>6.47</v>
      </c>
      <c r="N87" s="49">
        <v>380</v>
      </c>
      <c r="O87" s="31">
        <f t="shared" ref="O87:O88" si="8">M87*N87</f>
        <v>2458.6</v>
      </c>
    </row>
    <row r="88" spans="1:15" s="17" customFormat="1" ht="22.5">
      <c r="A88" s="28" t="s">
        <v>600</v>
      </c>
      <c r="B88" s="29" t="s">
        <v>601</v>
      </c>
      <c r="C88" s="46" t="s">
        <v>1425</v>
      </c>
      <c r="D88" s="46" t="s">
        <v>1426</v>
      </c>
      <c r="E88" s="29" t="s">
        <v>1393</v>
      </c>
      <c r="F88" s="47">
        <v>0.35599999999999998</v>
      </c>
      <c r="G88" s="48">
        <v>8.9</v>
      </c>
      <c r="H88" s="49">
        <v>75</v>
      </c>
      <c r="I88" s="31">
        <f t="shared" si="6"/>
        <v>667.5</v>
      </c>
      <c r="L88" s="47">
        <v>0.35599999999999998</v>
      </c>
      <c r="M88" s="48">
        <v>8.9</v>
      </c>
      <c r="N88" s="49">
        <v>75</v>
      </c>
      <c r="O88" s="31">
        <f t="shared" si="8"/>
        <v>667.5</v>
      </c>
    </row>
    <row r="89" spans="1:15" s="17" customFormat="1" ht="14.25">
      <c r="A89" s="231" t="s">
        <v>600</v>
      </c>
      <c r="B89" s="232" t="s">
        <v>601</v>
      </c>
      <c r="C89" s="260"/>
      <c r="D89" s="260"/>
      <c r="E89" s="232" t="s">
        <v>1427</v>
      </c>
      <c r="F89" s="197"/>
      <c r="G89" s="198"/>
      <c r="H89" s="199">
        <v>50</v>
      </c>
      <c r="I89" s="192"/>
      <c r="J89" s="261" t="s">
        <v>2174</v>
      </c>
      <c r="K89" s="261"/>
      <c r="L89" s="197"/>
      <c r="M89" s="198"/>
      <c r="N89" s="199">
        <v>50</v>
      </c>
      <c r="O89" s="192"/>
    </row>
    <row r="90" spans="1:15" s="17" customFormat="1" ht="14.25">
      <c r="A90" s="28" t="s">
        <v>600</v>
      </c>
      <c r="B90" s="29" t="s">
        <v>602</v>
      </c>
      <c r="C90" s="46" t="s">
        <v>1428</v>
      </c>
      <c r="D90" s="46" t="s">
        <v>1426</v>
      </c>
      <c r="E90" s="29" t="s">
        <v>817</v>
      </c>
      <c r="F90" s="47">
        <v>0.17580000000000001</v>
      </c>
      <c r="G90" s="48">
        <v>4.22</v>
      </c>
      <c r="H90" s="49">
        <v>130</v>
      </c>
      <c r="I90" s="31">
        <f t="shared" si="6"/>
        <v>548.6</v>
      </c>
      <c r="L90" s="47">
        <v>0.17580000000000001</v>
      </c>
      <c r="M90" s="48">
        <v>4.22</v>
      </c>
      <c r="N90" s="49">
        <v>130</v>
      </c>
      <c r="O90" s="31">
        <f t="shared" ref="O90:O96" si="9">M90*N90</f>
        <v>548.6</v>
      </c>
    </row>
    <row r="91" spans="1:15" s="17" customFormat="1" ht="22.5">
      <c r="A91" s="28" t="s">
        <v>603</v>
      </c>
      <c r="B91" s="29" t="s">
        <v>604</v>
      </c>
      <c r="C91" s="46" t="s">
        <v>1429</v>
      </c>
      <c r="D91" s="46" t="s">
        <v>1424</v>
      </c>
      <c r="E91" s="29" t="s">
        <v>818</v>
      </c>
      <c r="F91" s="47">
        <v>0.92900000000000005</v>
      </c>
      <c r="G91" s="48">
        <v>9.2899999999999991</v>
      </c>
      <c r="H91" s="49">
        <v>80</v>
      </c>
      <c r="I91" s="31">
        <f t="shared" si="6"/>
        <v>743.19999999999993</v>
      </c>
      <c r="L91" s="47">
        <v>0.92900000000000005</v>
      </c>
      <c r="M91" s="48">
        <v>9.2899999999999991</v>
      </c>
      <c r="N91" s="49">
        <v>80</v>
      </c>
      <c r="O91" s="31">
        <f t="shared" si="9"/>
        <v>743.19999999999993</v>
      </c>
    </row>
    <row r="92" spans="1:15" s="17" customFormat="1" ht="22.5">
      <c r="A92" s="28" t="s">
        <v>605</v>
      </c>
      <c r="B92" s="29" t="s">
        <v>606</v>
      </c>
      <c r="C92" s="46" t="s">
        <v>1430</v>
      </c>
      <c r="D92" s="46" t="s">
        <v>1424</v>
      </c>
      <c r="E92" s="29" t="s">
        <v>819</v>
      </c>
      <c r="F92" s="47">
        <v>1.268</v>
      </c>
      <c r="G92" s="48">
        <v>12.68</v>
      </c>
      <c r="H92" s="49">
        <v>120</v>
      </c>
      <c r="I92" s="31">
        <f t="shared" si="6"/>
        <v>1521.6</v>
      </c>
      <c r="L92" s="47">
        <v>1.268</v>
      </c>
      <c r="M92" s="48">
        <v>12.68</v>
      </c>
      <c r="N92" s="49">
        <v>120</v>
      </c>
      <c r="O92" s="31">
        <f t="shared" si="9"/>
        <v>1521.6</v>
      </c>
    </row>
    <row r="93" spans="1:15" s="17" customFormat="1" ht="14.25">
      <c r="A93" s="28" t="s">
        <v>605</v>
      </c>
      <c r="B93" s="29" t="s">
        <v>606</v>
      </c>
      <c r="C93" s="46" t="s">
        <v>1431</v>
      </c>
      <c r="D93" s="46" t="s">
        <v>1424</v>
      </c>
      <c r="E93" s="29" t="s">
        <v>820</v>
      </c>
      <c r="F93" s="47">
        <v>0.13950000000000001</v>
      </c>
      <c r="G93" s="48">
        <v>2.79</v>
      </c>
      <c r="H93" s="49">
        <v>60</v>
      </c>
      <c r="I93" s="31">
        <f t="shared" si="6"/>
        <v>167.4</v>
      </c>
      <c r="L93" s="47">
        <v>0.13950000000000001</v>
      </c>
      <c r="M93" s="48">
        <v>2.79</v>
      </c>
      <c r="N93" s="49">
        <v>60</v>
      </c>
      <c r="O93" s="31">
        <f t="shared" si="9"/>
        <v>167.4</v>
      </c>
    </row>
    <row r="94" spans="1:15" s="17" customFormat="1" ht="22.5">
      <c r="A94" s="28" t="s">
        <v>607</v>
      </c>
      <c r="B94" s="29" t="s">
        <v>608</v>
      </c>
      <c r="C94" s="46" t="s">
        <v>1432</v>
      </c>
      <c r="D94" s="46" t="s">
        <v>1424</v>
      </c>
      <c r="E94" s="29" t="s">
        <v>821</v>
      </c>
      <c r="F94" s="47">
        <v>1.014</v>
      </c>
      <c r="G94" s="48">
        <v>5.07</v>
      </c>
      <c r="H94" s="49">
        <v>60</v>
      </c>
      <c r="I94" s="31">
        <f t="shared" si="6"/>
        <v>304.20000000000005</v>
      </c>
      <c r="L94" s="47">
        <v>1.014</v>
      </c>
      <c r="M94" s="48">
        <v>5.07</v>
      </c>
      <c r="N94" s="49">
        <v>60</v>
      </c>
      <c r="O94" s="31">
        <f t="shared" si="9"/>
        <v>304.20000000000005</v>
      </c>
    </row>
    <row r="95" spans="1:15" s="17" customFormat="1" ht="22.5">
      <c r="A95" s="28" t="s">
        <v>607</v>
      </c>
      <c r="B95" s="29" t="s">
        <v>608</v>
      </c>
      <c r="C95" s="46" t="s">
        <v>1433</v>
      </c>
      <c r="D95" s="46" t="s">
        <v>1434</v>
      </c>
      <c r="E95" s="29" t="s">
        <v>822</v>
      </c>
      <c r="F95" s="47">
        <v>0.187</v>
      </c>
      <c r="G95" s="48">
        <v>3.74</v>
      </c>
      <c r="H95" s="49">
        <v>180</v>
      </c>
      <c r="I95" s="31">
        <f t="shared" si="6"/>
        <v>673.2</v>
      </c>
      <c r="L95" s="47">
        <v>0.187</v>
      </c>
      <c r="M95" s="48">
        <v>3.74</v>
      </c>
      <c r="N95" s="49">
        <v>180</v>
      </c>
      <c r="O95" s="31">
        <f t="shared" si="9"/>
        <v>673.2</v>
      </c>
    </row>
    <row r="96" spans="1:15" s="17" customFormat="1" ht="14.25" customHeight="1">
      <c r="A96" s="28" t="s">
        <v>609</v>
      </c>
      <c r="B96" s="29" t="s">
        <v>610</v>
      </c>
      <c r="C96" s="46" t="s">
        <v>1435</v>
      </c>
      <c r="D96" s="46" t="s">
        <v>1436</v>
      </c>
      <c r="E96" s="29" t="s">
        <v>1395</v>
      </c>
      <c r="F96" s="47">
        <v>0.97399999999999998</v>
      </c>
      <c r="G96" s="48">
        <v>24.35</v>
      </c>
      <c r="H96" s="49">
        <v>50</v>
      </c>
      <c r="I96" s="31">
        <f t="shared" si="6"/>
        <v>1217.5</v>
      </c>
      <c r="L96" s="47">
        <v>0.97399999999999998</v>
      </c>
      <c r="M96" s="48">
        <v>24.35</v>
      </c>
      <c r="N96" s="49">
        <v>50</v>
      </c>
      <c r="O96" s="31">
        <f t="shared" si="9"/>
        <v>1217.5</v>
      </c>
    </row>
    <row r="97" spans="1:16" s="17" customFormat="1" ht="14.25">
      <c r="A97" s="27"/>
      <c r="B97" s="286" t="s">
        <v>611</v>
      </c>
      <c r="C97" s="287"/>
      <c r="D97" s="287"/>
      <c r="E97" s="287"/>
      <c r="F97" s="287"/>
      <c r="G97" s="287"/>
      <c r="H97" s="288"/>
      <c r="I97" s="31"/>
    </row>
    <row r="98" spans="1:16" s="17" customFormat="1" ht="14.25">
      <c r="A98" s="28" t="s">
        <v>612</v>
      </c>
      <c r="B98" s="29" t="s">
        <v>613</v>
      </c>
      <c r="C98" s="46" t="s">
        <v>1437</v>
      </c>
      <c r="D98" s="46" t="s">
        <v>1426</v>
      </c>
      <c r="E98" s="29" t="s">
        <v>823</v>
      </c>
      <c r="F98" s="47">
        <v>0.4143</v>
      </c>
      <c r="G98" s="48">
        <v>12.43</v>
      </c>
      <c r="H98" s="49">
        <v>5</v>
      </c>
      <c r="I98" s="31">
        <f t="shared" si="6"/>
        <v>62.15</v>
      </c>
      <c r="L98" s="47">
        <v>0.4143</v>
      </c>
      <c r="M98" s="48">
        <v>12.43</v>
      </c>
      <c r="N98" s="49">
        <v>5</v>
      </c>
      <c r="O98" s="31">
        <f t="shared" ref="O98" si="10">M98*N98</f>
        <v>62.15</v>
      </c>
    </row>
    <row r="99" spans="1:16" s="17" customFormat="1" ht="22.5">
      <c r="A99" s="189" t="s">
        <v>614</v>
      </c>
      <c r="B99" s="29" t="s">
        <v>615</v>
      </c>
      <c r="C99" s="46" t="s">
        <v>1438</v>
      </c>
      <c r="D99" s="46" t="s">
        <v>1439</v>
      </c>
      <c r="E99" s="200" t="s">
        <v>1440</v>
      </c>
      <c r="F99" s="47">
        <v>9.25</v>
      </c>
      <c r="G99" s="48">
        <v>9.25</v>
      </c>
      <c r="H99" s="49">
        <v>15</v>
      </c>
      <c r="I99" s="188">
        <f t="shared" si="6"/>
        <v>138.75</v>
      </c>
      <c r="K99" s="208"/>
      <c r="L99" s="195">
        <v>9.25</v>
      </c>
      <c r="M99" s="193">
        <v>92.5</v>
      </c>
      <c r="N99" s="196">
        <v>15</v>
      </c>
      <c r="O99" s="188">
        <f t="shared" ref="O99:O102" si="11">M99*N99</f>
        <v>1387.5</v>
      </c>
      <c r="P99" s="17" t="s">
        <v>2175</v>
      </c>
    </row>
    <row r="100" spans="1:16" s="17" customFormat="1" ht="14.25">
      <c r="A100" s="28" t="s">
        <v>614</v>
      </c>
      <c r="B100" s="29" t="s">
        <v>615</v>
      </c>
      <c r="C100" s="46" t="s">
        <v>1441</v>
      </c>
      <c r="D100" s="46" t="s">
        <v>1439</v>
      </c>
      <c r="E100" s="29" t="s">
        <v>824</v>
      </c>
      <c r="F100" s="47">
        <v>0.70599999999999996</v>
      </c>
      <c r="G100" s="48">
        <v>21.18</v>
      </c>
      <c r="H100" s="49">
        <v>10</v>
      </c>
      <c r="I100" s="31">
        <f t="shared" si="6"/>
        <v>211.8</v>
      </c>
      <c r="L100" s="47">
        <v>0.70599999999999996</v>
      </c>
      <c r="M100" s="48">
        <v>21.18</v>
      </c>
      <c r="N100" s="49">
        <v>10</v>
      </c>
      <c r="O100" s="31">
        <f t="shared" si="11"/>
        <v>211.8</v>
      </c>
    </row>
    <row r="101" spans="1:16" s="17" customFormat="1" ht="14.25">
      <c r="A101" s="28" t="s">
        <v>616</v>
      </c>
      <c r="B101" s="29" t="s">
        <v>617</v>
      </c>
      <c r="C101" s="46" t="s">
        <v>1442</v>
      </c>
      <c r="D101" s="46" t="s">
        <v>1424</v>
      </c>
      <c r="E101" s="29" t="s">
        <v>825</v>
      </c>
      <c r="F101" s="47">
        <v>0.2417</v>
      </c>
      <c r="G101" s="48">
        <v>7.25</v>
      </c>
      <c r="H101" s="49">
        <v>10</v>
      </c>
      <c r="I101" s="31">
        <f t="shared" si="6"/>
        <v>72.5</v>
      </c>
      <c r="L101" s="47">
        <v>0.2417</v>
      </c>
      <c r="M101" s="48">
        <v>7.25</v>
      </c>
      <c r="N101" s="49">
        <v>10</v>
      </c>
      <c r="O101" s="31">
        <f t="shared" si="11"/>
        <v>72.5</v>
      </c>
    </row>
    <row r="102" spans="1:16" s="17" customFormat="1" ht="14.25">
      <c r="A102" s="28" t="s">
        <v>616</v>
      </c>
      <c r="B102" s="29" t="s">
        <v>617</v>
      </c>
      <c r="C102" s="46" t="s">
        <v>1443</v>
      </c>
      <c r="D102" s="46" t="s">
        <v>1424</v>
      </c>
      <c r="E102" s="29" t="s">
        <v>826</v>
      </c>
      <c r="F102" s="47">
        <v>6.0600000000000001E-2</v>
      </c>
      <c r="G102" s="48">
        <v>4.8499999999999996</v>
      </c>
      <c r="H102" s="49">
        <v>10</v>
      </c>
      <c r="I102" s="31">
        <f t="shared" si="6"/>
        <v>48.5</v>
      </c>
      <c r="L102" s="47">
        <v>6.0600000000000001E-2</v>
      </c>
      <c r="M102" s="48">
        <v>4.8499999999999996</v>
      </c>
      <c r="N102" s="49">
        <v>10</v>
      </c>
      <c r="O102" s="31">
        <f t="shared" si="11"/>
        <v>48.5</v>
      </c>
    </row>
    <row r="103" spans="1:16" s="17" customFormat="1" ht="14.25">
      <c r="A103" s="27"/>
      <c r="B103" s="286" t="s">
        <v>618</v>
      </c>
      <c r="C103" s="287"/>
      <c r="D103" s="287"/>
      <c r="E103" s="287"/>
      <c r="F103" s="287"/>
      <c r="G103" s="287"/>
      <c r="H103" s="288"/>
      <c r="I103" s="31"/>
    </row>
    <row r="104" spans="1:16" s="17" customFormat="1" ht="14.25" customHeight="1">
      <c r="A104" s="28" t="s">
        <v>810</v>
      </c>
      <c r="B104" s="29" t="s">
        <v>619</v>
      </c>
      <c r="C104" s="46" t="s">
        <v>1444</v>
      </c>
      <c r="D104" s="46" t="s">
        <v>1445</v>
      </c>
      <c r="E104" s="29" t="s">
        <v>828</v>
      </c>
      <c r="F104" s="47">
        <v>0.6865</v>
      </c>
      <c r="G104" s="48">
        <v>13.73</v>
      </c>
      <c r="H104" s="30">
        <v>10</v>
      </c>
      <c r="I104" s="31">
        <f t="shared" si="6"/>
        <v>137.30000000000001</v>
      </c>
      <c r="L104" s="47">
        <v>0.6865</v>
      </c>
      <c r="M104" s="48">
        <v>13.73</v>
      </c>
      <c r="N104" s="30">
        <v>10</v>
      </c>
      <c r="O104" s="31">
        <f t="shared" ref="O104" si="12">M104*N104</f>
        <v>137.30000000000001</v>
      </c>
    </row>
    <row r="105" spans="1:16" s="17" customFormat="1" ht="14.25">
      <c r="A105" s="27"/>
      <c r="B105" s="286" t="s">
        <v>620</v>
      </c>
      <c r="C105" s="287"/>
      <c r="D105" s="287"/>
      <c r="E105" s="287"/>
      <c r="F105" s="287"/>
      <c r="G105" s="287"/>
      <c r="H105" s="288"/>
      <c r="I105" s="31"/>
    </row>
    <row r="106" spans="1:16" s="17" customFormat="1" ht="14.25">
      <c r="A106" s="28" t="s">
        <v>621</v>
      </c>
      <c r="B106" s="29" t="s">
        <v>622</v>
      </c>
      <c r="C106" s="46" t="s">
        <v>1446</v>
      </c>
      <c r="D106" s="46" t="s">
        <v>1447</v>
      </c>
      <c r="E106" s="29" t="s">
        <v>1448</v>
      </c>
      <c r="F106" s="47">
        <v>8.6199999999999992</v>
      </c>
      <c r="G106" s="48">
        <v>8.6199999999999992</v>
      </c>
      <c r="H106" s="49">
        <v>15</v>
      </c>
      <c r="I106" s="31">
        <f t="shared" si="6"/>
        <v>129.29999999999998</v>
      </c>
      <c r="L106" s="47">
        <v>8.6199999999999992</v>
      </c>
      <c r="M106" s="48">
        <v>8.6199999999999992</v>
      </c>
      <c r="N106" s="49">
        <v>15</v>
      </c>
      <c r="O106" s="31">
        <f t="shared" ref="O106:O114" si="13">M106*N106</f>
        <v>129.29999999999998</v>
      </c>
    </row>
    <row r="107" spans="1:16" s="17" customFormat="1" ht="14.25">
      <c r="A107" s="28" t="s">
        <v>623</v>
      </c>
      <c r="B107" s="29" t="s">
        <v>624</v>
      </c>
      <c r="C107" s="46" t="s">
        <v>1449</v>
      </c>
      <c r="D107" s="46" t="s">
        <v>1415</v>
      </c>
      <c r="E107" s="29" t="s">
        <v>829</v>
      </c>
      <c r="F107" s="47">
        <v>3.4599999999999999E-2</v>
      </c>
      <c r="G107" s="48">
        <v>3.46</v>
      </c>
      <c r="H107" s="50">
        <v>15</v>
      </c>
      <c r="I107" s="31">
        <f t="shared" si="6"/>
        <v>51.9</v>
      </c>
      <c r="L107" s="47">
        <v>3.4599999999999999E-2</v>
      </c>
      <c r="M107" s="48">
        <v>3.46</v>
      </c>
      <c r="N107" s="50">
        <v>15</v>
      </c>
      <c r="O107" s="31">
        <f t="shared" si="13"/>
        <v>51.9</v>
      </c>
    </row>
    <row r="108" spans="1:16" s="17" customFormat="1" ht="14.25">
      <c r="A108" s="28" t="s">
        <v>623</v>
      </c>
      <c r="B108" s="29" t="s">
        <v>624</v>
      </c>
      <c r="C108" s="46" t="s">
        <v>1450</v>
      </c>
      <c r="D108" s="46" t="s">
        <v>1439</v>
      </c>
      <c r="E108" s="29" t="s">
        <v>1451</v>
      </c>
      <c r="F108" s="47">
        <v>5.1999999999999998E-2</v>
      </c>
      <c r="G108" s="48">
        <v>4.68</v>
      </c>
      <c r="H108" s="49">
        <v>10</v>
      </c>
      <c r="I108" s="31">
        <f t="shared" si="6"/>
        <v>46.8</v>
      </c>
      <c r="L108" s="47">
        <v>5.1999999999999998E-2</v>
      </c>
      <c r="M108" s="48">
        <v>4.68</v>
      </c>
      <c r="N108" s="49">
        <v>10</v>
      </c>
      <c r="O108" s="31">
        <f t="shared" si="13"/>
        <v>46.8</v>
      </c>
    </row>
    <row r="109" spans="1:16" s="17" customFormat="1" ht="14.25">
      <c r="A109" s="28" t="s">
        <v>623</v>
      </c>
      <c r="B109" s="29" t="s">
        <v>624</v>
      </c>
      <c r="C109" s="46" t="s">
        <v>1452</v>
      </c>
      <c r="D109" s="46" t="s">
        <v>1439</v>
      </c>
      <c r="E109" s="29" t="s">
        <v>1453</v>
      </c>
      <c r="F109" s="47">
        <v>0.107</v>
      </c>
      <c r="G109" s="48">
        <v>6.42</v>
      </c>
      <c r="H109" s="51">
        <v>5</v>
      </c>
      <c r="I109" s="31">
        <f t="shared" si="6"/>
        <v>32.1</v>
      </c>
      <c r="L109" s="47">
        <v>0.107</v>
      </c>
      <c r="M109" s="48">
        <v>6.42</v>
      </c>
      <c r="N109" s="51">
        <v>5</v>
      </c>
      <c r="O109" s="31">
        <f t="shared" si="13"/>
        <v>32.1</v>
      </c>
    </row>
    <row r="110" spans="1:16" s="17" customFormat="1" ht="14.25">
      <c r="A110" s="28" t="s">
        <v>625</v>
      </c>
      <c r="B110" s="29" t="s">
        <v>1398</v>
      </c>
      <c r="C110" s="46" t="s">
        <v>1454</v>
      </c>
      <c r="D110" s="46" t="s">
        <v>1415</v>
      </c>
      <c r="E110" s="29" t="s">
        <v>830</v>
      </c>
      <c r="F110" s="47">
        <v>0.1003</v>
      </c>
      <c r="G110" s="48">
        <v>3.01</v>
      </c>
      <c r="H110" s="49">
        <v>10</v>
      </c>
      <c r="I110" s="31">
        <f t="shared" si="6"/>
        <v>30.099999999999998</v>
      </c>
      <c r="L110" s="47">
        <v>0.1003</v>
      </c>
      <c r="M110" s="48">
        <v>3.01</v>
      </c>
      <c r="N110" s="49">
        <v>10</v>
      </c>
      <c r="O110" s="31">
        <f t="shared" si="13"/>
        <v>30.099999999999998</v>
      </c>
    </row>
    <row r="111" spans="1:16" s="17" customFormat="1" ht="14.25">
      <c r="A111" s="28" t="s">
        <v>626</v>
      </c>
      <c r="B111" s="29" t="s">
        <v>627</v>
      </c>
      <c r="C111" s="46" t="s">
        <v>1455</v>
      </c>
      <c r="D111" s="46" t="s">
        <v>1415</v>
      </c>
      <c r="E111" s="29" t="s">
        <v>832</v>
      </c>
      <c r="F111" s="47">
        <v>0.1202</v>
      </c>
      <c r="G111" s="48">
        <v>7.21</v>
      </c>
      <c r="H111" s="49">
        <v>30</v>
      </c>
      <c r="I111" s="31">
        <f t="shared" si="6"/>
        <v>216.3</v>
      </c>
      <c r="L111" s="47">
        <v>0.1202</v>
      </c>
      <c r="M111" s="48">
        <v>7.21</v>
      </c>
      <c r="N111" s="49">
        <v>30</v>
      </c>
      <c r="O111" s="31">
        <f t="shared" si="13"/>
        <v>216.3</v>
      </c>
    </row>
    <row r="112" spans="1:16" s="17" customFormat="1" ht="14.25">
      <c r="A112" s="28" t="s">
        <v>626</v>
      </c>
      <c r="B112" s="29" t="s">
        <v>628</v>
      </c>
      <c r="C112" s="46" t="s">
        <v>1456</v>
      </c>
      <c r="D112" s="46" t="s">
        <v>1457</v>
      </c>
      <c r="E112" s="29" t="s">
        <v>833</v>
      </c>
      <c r="F112" s="47">
        <v>0.37030000000000002</v>
      </c>
      <c r="G112" s="48">
        <v>11.11</v>
      </c>
      <c r="H112" s="49">
        <v>30</v>
      </c>
      <c r="I112" s="31">
        <f t="shared" si="6"/>
        <v>333.29999999999995</v>
      </c>
      <c r="L112" s="47">
        <v>0.37030000000000002</v>
      </c>
      <c r="M112" s="48">
        <v>11.11</v>
      </c>
      <c r="N112" s="49">
        <v>30</v>
      </c>
      <c r="O112" s="31">
        <f t="shared" si="13"/>
        <v>333.29999999999995</v>
      </c>
    </row>
    <row r="113" spans="1:15" s="17" customFormat="1" ht="14.25">
      <c r="A113" s="28" t="s">
        <v>629</v>
      </c>
      <c r="B113" s="29" t="s">
        <v>630</v>
      </c>
      <c r="C113" s="46" t="s">
        <v>1458</v>
      </c>
      <c r="D113" s="46" t="s">
        <v>1415</v>
      </c>
      <c r="E113" s="29" t="s">
        <v>834</v>
      </c>
      <c r="F113" s="47">
        <v>4.1700000000000001E-2</v>
      </c>
      <c r="G113" s="48">
        <v>1.25</v>
      </c>
      <c r="H113" s="49">
        <v>2</v>
      </c>
      <c r="I113" s="31">
        <f t="shared" si="6"/>
        <v>2.5</v>
      </c>
      <c r="L113" s="47">
        <v>4.1700000000000001E-2</v>
      </c>
      <c r="M113" s="48">
        <v>1.25</v>
      </c>
      <c r="N113" s="49">
        <v>2</v>
      </c>
      <c r="O113" s="31">
        <f t="shared" si="13"/>
        <v>2.5</v>
      </c>
    </row>
    <row r="114" spans="1:15" s="17" customFormat="1" ht="14.25">
      <c r="A114" s="28" t="s">
        <v>631</v>
      </c>
      <c r="B114" s="29" t="s">
        <v>632</v>
      </c>
      <c r="C114" s="46" t="s">
        <v>1459</v>
      </c>
      <c r="D114" s="46" t="s">
        <v>1460</v>
      </c>
      <c r="E114" s="29" t="s">
        <v>835</v>
      </c>
      <c r="F114" s="47">
        <v>0.2437</v>
      </c>
      <c r="G114" s="48">
        <v>7.31</v>
      </c>
      <c r="H114" s="49">
        <v>2</v>
      </c>
      <c r="I114" s="31">
        <f t="shared" si="6"/>
        <v>14.62</v>
      </c>
      <c r="L114" s="47">
        <v>0.2437</v>
      </c>
      <c r="M114" s="48">
        <v>7.31</v>
      </c>
      <c r="N114" s="49">
        <v>2</v>
      </c>
      <c r="O114" s="31">
        <f t="shared" si="13"/>
        <v>14.62</v>
      </c>
    </row>
    <row r="115" spans="1:15" s="17" customFormat="1" ht="14.25">
      <c r="A115" s="27"/>
      <c r="B115" s="286" t="s">
        <v>633</v>
      </c>
      <c r="C115" s="287"/>
      <c r="D115" s="287"/>
      <c r="E115" s="287"/>
      <c r="F115" s="287"/>
      <c r="G115" s="287"/>
      <c r="H115" s="288"/>
      <c r="I115" s="31"/>
    </row>
    <row r="116" spans="1:15" s="17" customFormat="1" ht="14.25">
      <c r="A116" s="28" t="s">
        <v>634</v>
      </c>
      <c r="B116" s="29" t="s">
        <v>635</v>
      </c>
      <c r="C116" s="46" t="s">
        <v>1461</v>
      </c>
      <c r="D116" s="46" t="s">
        <v>1436</v>
      </c>
      <c r="E116" s="29" t="s">
        <v>836</v>
      </c>
      <c r="F116" s="47">
        <v>0.45400000000000001</v>
      </c>
      <c r="G116" s="48">
        <v>4.54</v>
      </c>
      <c r="H116" s="49">
        <v>30</v>
      </c>
      <c r="I116" s="31">
        <f t="shared" si="6"/>
        <v>136.19999999999999</v>
      </c>
      <c r="L116" s="47">
        <v>0.45400000000000001</v>
      </c>
      <c r="M116" s="48">
        <v>4.54</v>
      </c>
      <c r="N116" s="49">
        <v>30</v>
      </c>
      <c r="O116" s="31">
        <f t="shared" ref="O116:O119" si="14">M116*N116</f>
        <v>136.19999999999999</v>
      </c>
    </row>
    <row r="117" spans="1:15" s="17" customFormat="1" ht="14.25">
      <c r="A117" s="28" t="s">
        <v>634</v>
      </c>
      <c r="B117" s="29" t="s">
        <v>635</v>
      </c>
      <c r="C117" s="46" t="s">
        <v>1462</v>
      </c>
      <c r="D117" s="46" t="s">
        <v>1463</v>
      </c>
      <c r="E117" s="29" t="s">
        <v>837</v>
      </c>
      <c r="F117" s="47">
        <v>0.71499999999999997</v>
      </c>
      <c r="G117" s="48">
        <v>4.29</v>
      </c>
      <c r="H117" s="49">
        <v>45</v>
      </c>
      <c r="I117" s="31">
        <f t="shared" si="6"/>
        <v>193.05</v>
      </c>
      <c r="L117" s="47">
        <v>0.71499999999999997</v>
      </c>
      <c r="M117" s="48">
        <v>4.29</v>
      </c>
      <c r="N117" s="49">
        <v>45</v>
      </c>
      <c r="O117" s="31">
        <f t="shared" si="14"/>
        <v>193.05</v>
      </c>
    </row>
    <row r="118" spans="1:15" s="17" customFormat="1" ht="33.75">
      <c r="A118" s="28" t="s">
        <v>636</v>
      </c>
      <c r="B118" s="29" t="s">
        <v>637</v>
      </c>
      <c r="C118" s="46" t="s">
        <v>1464</v>
      </c>
      <c r="D118" s="46" t="s">
        <v>1436</v>
      </c>
      <c r="E118" s="29" t="s">
        <v>838</v>
      </c>
      <c r="F118" s="47">
        <v>0.44629999999999997</v>
      </c>
      <c r="G118" s="48">
        <v>7.14</v>
      </c>
      <c r="H118" s="49">
        <v>10</v>
      </c>
      <c r="I118" s="31">
        <f t="shared" si="6"/>
        <v>71.399999999999991</v>
      </c>
      <c r="L118" s="47">
        <v>0.44629999999999997</v>
      </c>
      <c r="M118" s="48">
        <v>7.14</v>
      </c>
      <c r="N118" s="49">
        <v>10</v>
      </c>
      <c r="O118" s="31">
        <f t="shared" si="14"/>
        <v>71.399999999999991</v>
      </c>
    </row>
    <row r="119" spans="1:15" s="17" customFormat="1" ht="22.5">
      <c r="A119" s="28" t="s">
        <v>636</v>
      </c>
      <c r="B119" s="29" t="s">
        <v>638</v>
      </c>
      <c r="C119" s="46" t="s">
        <v>1465</v>
      </c>
      <c r="D119" s="46" t="s">
        <v>1466</v>
      </c>
      <c r="E119" s="29" t="s">
        <v>1079</v>
      </c>
      <c r="F119" s="47">
        <v>0.69</v>
      </c>
      <c r="G119" s="48">
        <v>6.9</v>
      </c>
      <c r="H119" s="49">
        <v>10</v>
      </c>
      <c r="I119" s="31">
        <f t="shared" si="6"/>
        <v>69</v>
      </c>
      <c r="L119" s="47">
        <v>0.69</v>
      </c>
      <c r="M119" s="48">
        <v>6.9</v>
      </c>
      <c r="N119" s="49">
        <v>10</v>
      </c>
      <c r="O119" s="31">
        <f t="shared" si="14"/>
        <v>69</v>
      </c>
    </row>
    <row r="120" spans="1:15" s="17" customFormat="1" ht="14.25">
      <c r="A120" s="27"/>
      <c r="B120" s="286" t="s">
        <v>639</v>
      </c>
      <c r="C120" s="287"/>
      <c r="D120" s="287"/>
      <c r="E120" s="287"/>
      <c r="F120" s="287"/>
      <c r="G120" s="287"/>
      <c r="H120" s="288"/>
      <c r="I120" s="31"/>
    </row>
    <row r="121" spans="1:15" s="17" customFormat="1" ht="14.25">
      <c r="A121" s="28" t="s">
        <v>640</v>
      </c>
      <c r="B121" s="29" t="s">
        <v>641</v>
      </c>
      <c r="C121" s="46" t="s">
        <v>1467</v>
      </c>
      <c r="D121" s="46" t="s">
        <v>1434</v>
      </c>
      <c r="E121" s="29" t="s">
        <v>830</v>
      </c>
      <c r="F121" s="47">
        <v>7.0999999999999994E-2</v>
      </c>
      <c r="G121" s="48">
        <v>2.13</v>
      </c>
      <c r="H121" s="49">
        <v>10</v>
      </c>
      <c r="I121" s="31">
        <f t="shared" si="6"/>
        <v>21.299999999999997</v>
      </c>
      <c r="L121" s="47">
        <v>7.0999999999999994E-2</v>
      </c>
      <c r="M121" s="48">
        <v>2.13</v>
      </c>
      <c r="N121" s="49">
        <v>10</v>
      </c>
      <c r="O121" s="31">
        <f t="shared" ref="O121:O123" si="15">M121*N121</f>
        <v>21.299999999999997</v>
      </c>
    </row>
    <row r="122" spans="1:15" s="17" customFormat="1" ht="14.25">
      <c r="A122" s="28" t="s">
        <v>640</v>
      </c>
      <c r="B122" s="29" t="s">
        <v>641</v>
      </c>
      <c r="C122" s="46" t="s">
        <v>1468</v>
      </c>
      <c r="D122" s="46" t="s">
        <v>1424</v>
      </c>
      <c r="E122" s="29" t="s">
        <v>1080</v>
      </c>
      <c r="F122" s="47">
        <v>0.61</v>
      </c>
      <c r="G122" s="48">
        <v>3.66</v>
      </c>
      <c r="H122" s="49">
        <v>15</v>
      </c>
      <c r="I122" s="31">
        <f t="shared" si="6"/>
        <v>54.900000000000006</v>
      </c>
      <c r="L122" s="47">
        <v>0.61</v>
      </c>
      <c r="M122" s="48">
        <v>3.66</v>
      </c>
      <c r="N122" s="49">
        <v>15</v>
      </c>
      <c r="O122" s="31">
        <f t="shared" si="15"/>
        <v>54.900000000000006</v>
      </c>
    </row>
    <row r="123" spans="1:15" s="17" customFormat="1" ht="14.25">
      <c r="A123" s="28" t="s">
        <v>642</v>
      </c>
      <c r="B123" s="29" t="s">
        <v>643</v>
      </c>
      <c r="C123" s="46" t="s">
        <v>1469</v>
      </c>
      <c r="D123" s="46" t="s">
        <v>1445</v>
      </c>
      <c r="E123" s="29" t="s">
        <v>1081</v>
      </c>
      <c r="F123" s="47">
        <v>0.90600000000000003</v>
      </c>
      <c r="G123" s="48">
        <v>9.06</v>
      </c>
      <c r="H123" s="49">
        <v>15</v>
      </c>
      <c r="I123" s="31">
        <f t="shared" si="6"/>
        <v>135.9</v>
      </c>
      <c r="L123" s="47">
        <v>0.90600000000000003</v>
      </c>
      <c r="M123" s="48">
        <v>9.06</v>
      </c>
      <c r="N123" s="49">
        <v>15</v>
      </c>
      <c r="O123" s="31">
        <f t="shared" si="15"/>
        <v>135.9</v>
      </c>
    </row>
    <row r="124" spans="1:15" s="17" customFormat="1" ht="14.25">
      <c r="A124" s="27"/>
      <c r="B124" s="286" t="s">
        <v>644</v>
      </c>
      <c r="C124" s="287"/>
      <c r="D124" s="287"/>
      <c r="E124" s="287"/>
      <c r="F124" s="287"/>
      <c r="G124" s="287"/>
      <c r="H124" s="288"/>
      <c r="I124" s="31"/>
    </row>
    <row r="125" spans="1:15" s="17" customFormat="1" ht="22.5">
      <c r="A125" s="28" t="s">
        <v>645</v>
      </c>
      <c r="B125" s="29" t="s">
        <v>646</v>
      </c>
      <c r="C125" s="46" t="s">
        <v>1470</v>
      </c>
      <c r="D125" s="46" t="s">
        <v>1424</v>
      </c>
      <c r="E125" s="52" t="s">
        <v>1082</v>
      </c>
      <c r="F125" s="47">
        <v>0.876</v>
      </c>
      <c r="G125" s="48">
        <v>8.76</v>
      </c>
      <c r="H125" s="49">
        <v>5</v>
      </c>
      <c r="I125" s="31">
        <f t="shared" si="6"/>
        <v>43.8</v>
      </c>
      <c r="L125" s="47">
        <v>0.876</v>
      </c>
      <c r="M125" s="48">
        <v>8.76</v>
      </c>
      <c r="N125" s="49">
        <v>5</v>
      </c>
      <c r="O125" s="31">
        <f t="shared" ref="O125:O132" si="16">M125*N125</f>
        <v>43.8</v>
      </c>
    </row>
    <row r="126" spans="1:15" s="17" customFormat="1" ht="14.25" customHeight="1">
      <c r="A126" s="28" t="s">
        <v>645</v>
      </c>
      <c r="B126" s="29" t="s">
        <v>646</v>
      </c>
      <c r="C126" s="46" t="s">
        <v>1471</v>
      </c>
      <c r="D126" s="46" t="s">
        <v>1424</v>
      </c>
      <c r="E126" s="52" t="s">
        <v>1083</v>
      </c>
      <c r="F126" s="47">
        <v>1.268</v>
      </c>
      <c r="G126" s="48">
        <v>12.68</v>
      </c>
      <c r="H126" s="49">
        <v>100</v>
      </c>
      <c r="I126" s="31">
        <f t="shared" si="6"/>
        <v>1268</v>
      </c>
      <c r="L126" s="47">
        <v>1.268</v>
      </c>
      <c r="M126" s="48">
        <v>12.68</v>
      </c>
      <c r="N126" s="49">
        <v>100</v>
      </c>
      <c r="O126" s="31">
        <f t="shared" si="16"/>
        <v>1268</v>
      </c>
    </row>
    <row r="127" spans="1:15" s="17" customFormat="1" ht="22.5">
      <c r="A127" s="28" t="s">
        <v>645</v>
      </c>
      <c r="B127" s="29" t="s">
        <v>646</v>
      </c>
      <c r="C127" s="46" t="s">
        <v>1472</v>
      </c>
      <c r="D127" s="46" t="s">
        <v>1434</v>
      </c>
      <c r="E127" s="52" t="s">
        <v>1084</v>
      </c>
      <c r="F127" s="47">
        <v>2.98E-2</v>
      </c>
      <c r="G127" s="48">
        <v>1.19</v>
      </c>
      <c r="H127" s="49">
        <v>10</v>
      </c>
      <c r="I127" s="31">
        <f t="shared" si="6"/>
        <v>11.899999999999999</v>
      </c>
      <c r="L127" s="47">
        <v>2.98E-2</v>
      </c>
      <c r="M127" s="48">
        <v>1.19</v>
      </c>
      <c r="N127" s="49">
        <v>10</v>
      </c>
      <c r="O127" s="31">
        <f t="shared" si="16"/>
        <v>11.899999999999999</v>
      </c>
    </row>
    <row r="128" spans="1:15" s="17" customFormat="1" ht="22.5">
      <c r="A128" s="28" t="s">
        <v>645</v>
      </c>
      <c r="B128" s="29" t="s">
        <v>646</v>
      </c>
      <c r="C128" s="46" t="s">
        <v>1473</v>
      </c>
      <c r="D128" s="46" t="s">
        <v>1434</v>
      </c>
      <c r="E128" s="52" t="s">
        <v>1085</v>
      </c>
      <c r="F128" s="47">
        <v>2.64E-2</v>
      </c>
      <c r="G128" s="48">
        <v>2.11</v>
      </c>
      <c r="H128" s="49">
        <v>150</v>
      </c>
      <c r="I128" s="31">
        <f t="shared" si="6"/>
        <v>316.5</v>
      </c>
      <c r="L128" s="47">
        <v>2.64E-2</v>
      </c>
      <c r="M128" s="48">
        <v>2.11</v>
      </c>
      <c r="N128" s="49">
        <v>150</v>
      </c>
      <c r="O128" s="31">
        <f t="shared" si="16"/>
        <v>316.5</v>
      </c>
    </row>
    <row r="129" spans="1:16" s="17" customFormat="1" ht="14.25">
      <c r="A129" s="28" t="s">
        <v>645</v>
      </c>
      <c r="B129" s="29" t="s">
        <v>646</v>
      </c>
      <c r="C129" s="46" t="s">
        <v>1474</v>
      </c>
      <c r="D129" s="46" t="s">
        <v>1475</v>
      </c>
      <c r="E129" s="52" t="s">
        <v>1476</v>
      </c>
      <c r="F129" s="47">
        <v>0.23369999999999999</v>
      </c>
      <c r="G129" s="48">
        <v>14.02</v>
      </c>
      <c r="H129" s="49">
        <v>5</v>
      </c>
      <c r="I129" s="31">
        <f t="shared" si="6"/>
        <v>70.099999999999994</v>
      </c>
      <c r="L129" s="47">
        <v>0.23369999999999999</v>
      </c>
      <c r="M129" s="48">
        <v>14.02</v>
      </c>
      <c r="N129" s="49">
        <v>5</v>
      </c>
      <c r="O129" s="31">
        <f t="shared" si="16"/>
        <v>70.099999999999994</v>
      </c>
    </row>
    <row r="130" spans="1:16" s="17" customFormat="1" ht="22.5">
      <c r="A130" s="28" t="s">
        <v>645</v>
      </c>
      <c r="B130" s="29" t="s">
        <v>647</v>
      </c>
      <c r="C130" s="46" t="s">
        <v>1477</v>
      </c>
      <c r="D130" s="46" t="s">
        <v>1434</v>
      </c>
      <c r="E130" s="52" t="s">
        <v>1086</v>
      </c>
      <c r="F130" s="47">
        <v>0.158</v>
      </c>
      <c r="G130" s="48">
        <v>3.16</v>
      </c>
      <c r="H130" s="49">
        <v>30</v>
      </c>
      <c r="I130" s="31">
        <f t="shared" si="6"/>
        <v>94.800000000000011</v>
      </c>
      <c r="L130" s="47">
        <v>0.158</v>
      </c>
      <c r="M130" s="48">
        <v>3.16</v>
      </c>
      <c r="N130" s="49">
        <v>30</v>
      </c>
      <c r="O130" s="31">
        <f t="shared" si="16"/>
        <v>94.800000000000011</v>
      </c>
    </row>
    <row r="131" spans="1:16" s="17" customFormat="1" ht="14.25" customHeight="1">
      <c r="A131" s="28" t="s">
        <v>648</v>
      </c>
      <c r="B131" s="29" t="s">
        <v>649</v>
      </c>
      <c r="C131" s="46" t="s">
        <v>1478</v>
      </c>
      <c r="D131" s="46" t="s">
        <v>1439</v>
      </c>
      <c r="E131" s="52" t="s">
        <v>1087</v>
      </c>
      <c r="F131" s="47">
        <v>0.36030000000000001</v>
      </c>
      <c r="G131" s="48">
        <v>36.03</v>
      </c>
      <c r="H131" s="49">
        <v>3</v>
      </c>
      <c r="I131" s="31">
        <f t="shared" si="6"/>
        <v>108.09</v>
      </c>
      <c r="L131" s="47">
        <v>0.36030000000000001</v>
      </c>
      <c r="M131" s="48">
        <v>36.03</v>
      </c>
      <c r="N131" s="49">
        <v>3</v>
      </c>
      <c r="O131" s="31">
        <f t="shared" si="16"/>
        <v>108.09</v>
      </c>
    </row>
    <row r="132" spans="1:16" s="17" customFormat="1" ht="33.75">
      <c r="A132" s="28" t="s">
        <v>650</v>
      </c>
      <c r="B132" s="29" t="s">
        <v>651</v>
      </c>
      <c r="C132" s="46" t="s">
        <v>1479</v>
      </c>
      <c r="D132" s="46" t="s">
        <v>1439</v>
      </c>
      <c r="E132" s="52" t="s">
        <v>1087</v>
      </c>
      <c r="F132" s="47">
        <v>0.34429999999999999</v>
      </c>
      <c r="G132" s="48">
        <v>34.43</v>
      </c>
      <c r="H132" s="49">
        <v>8</v>
      </c>
      <c r="I132" s="31">
        <f t="shared" si="6"/>
        <v>275.44</v>
      </c>
      <c r="L132" s="47">
        <v>0.34429999999999999</v>
      </c>
      <c r="M132" s="48">
        <v>34.43</v>
      </c>
      <c r="N132" s="49">
        <v>8</v>
      </c>
      <c r="O132" s="31">
        <f t="shared" si="16"/>
        <v>275.44</v>
      </c>
    </row>
    <row r="133" spans="1:16" s="17" customFormat="1" ht="33.75">
      <c r="A133" s="189" t="s">
        <v>650</v>
      </c>
      <c r="B133" s="29" t="s">
        <v>651</v>
      </c>
      <c r="C133" s="46" t="s">
        <v>1480</v>
      </c>
      <c r="D133" s="46" t="s">
        <v>1439</v>
      </c>
      <c r="E133" s="200" t="s">
        <v>1481</v>
      </c>
      <c r="F133" s="47">
        <v>1.4</v>
      </c>
      <c r="G133" s="48">
        <v>7</v>
      </c>
      <c r="H133" s="49">
        <v>140</v>
      </c>
      <c r="I133" s="188">
        <f t="shared" si="6"/>
        <v>980</v>
      </c>
      <c r="K133" s="208"/>
      <c r="L133" s="195">
        <v>1.4</v>
      </c>
      <c r="M133" s="193">
        <v>35</v>
      </c>
      <c r="N133" s="196">
        <v>140</v>
      </c>
      <c r="O133" s="188">
        <f t="shared" ref="O133:O140" si="17">M133*N133</f>
        <v>4900</v>
      </c>
      <c r="P133" s="17" t="s">
        <v>2175</v>
      </c>
    </row>
    <row r="134" spans="1:16" s="17" customFormat="1" ht="22.5">
      <c r="A134" s="28" t="s">
        <v>650</v>
      </c>
      <c r="B134" s="29" t="s">
        <v>652</v>
      </c>
      <c r="C134" s="46" t="s">
        <v>1482</v>
      </c>
      <c r="D134" s="46" t="s">
        <v>1434</v>
      </c>
      <c r="E134" s="29" t="s">
        <v>1483</v>
      </c>
      <c r="F134" s="47">
        <v>5.3900000000000003E-2</v>
      </c>
      <c r="G134" s="48">
        <v>8.09</v>
      </c>
      <c r="H134" s="49">
        <v>2</v>
      </c>
      <c r="I134" s="31">
        <f t="shared" si="6"/>
        <v>16.18</v>
      </c>
      <c r="L134" s="47">
        <v>5.3900000000000003E-2</v>
      </c>
      <c r="M134" s="48">
        <v>8.09</v>
      </c>
      <c r="N134" s="49">
        <v>2</v>
      </c>
      <c r="O134" s="31">
        <f t="shared" si="17"/>
        <v>16.18</v>
      </c>
    </row>
    <row r="135" spans="1:16" s="17" customFormat="1" ht="14.25" customHeight="1">
      <c r="A135" s="28" t="s">
        <v>653</v>
      </c>
      <c r="B135" s="52" t="s">
        <v>1400</v>
      </c>
      <c r="C135" s="46" t="s">
        <v>1484</v>
      </c>
      <c r="D135" s="46" t="s">
        <v>1485</v>
      </c>
      <c r="E135" s="52" t="s">
        <v>1411</v>
      </c>
      <c r="F135" s="47">
        <v>0.44500000000000001</v>
      </c>
      <c r="G135" s="48">
        <v>8.9</v>
      </c>
      <c r="H135" s="49">
        <v>15</v>
      </c>
      <c r="I135" s="31">
        <f t="shared" si="6"/>
        <v>133.5</v>
      </c>
      <c r="L135" s="47">
        <v>0.44500000000000001</v>
      </c>
      <c r="M135" s="48">
        <v>8.9</v>
      </c>
      <c r="N135" s="49">
        <v>15</v>
      </c>
      <c r="O135" s="31">
        <f t="shared" si="17"/>
        <v>133.5</v>
      </c>
    </row>
    <row r="136" spans="1:16" s="17" customFormat="1" ht="22.5">
      <c r="A136" s="28" t="s">
        <v>654</v>
      </c>
      <c r="B136" s="29" t="s">
        <v>655</v>
      </c>
      <c r="C136" s="46" t="s">
        <v>1486</v>
      </c>
      <c r="D136" s="46" t="s">
        <v>1424</v>
      </c>
      <c r="E136" s="52" t="s">
        <v>1412</v>
      </c>
      <c r="F136" s="47">
        <v>2.1360000000000001</v>
      </c>
      <c r="G136" s="48">
        <v>10.68</v>
      </c>
      <c r="H136" s="49">
        <v>22</v>
      </c>
      <c r="I136" s="31">
        <f t="shared" si="6"/>
        <v>234.95999999999998</v>
      </c>
      <c r="L136" s="47">
        <v>2.1360000000000001</v>
      </c>
      <c r="M136" s="48">
        <v>10.68</v>
      </c>
      <c r="N136" s="49">
        <v>22</v>
      </c>
      <c r="O136" s="31">
        <f t="shared" si="17"/>
        <v>234.95999999999998</v>
      </c>
    </row>
    <row r="137" spans="1:16" s="17" customFormat="1" ht="33.75">
      <c r="A137" s="28" t="s">
        <v>656</v>
      </c>
      <c r="B137" s="29" t="s">
        <v>657</v>
      </c>
      <c r="C137" s="46" t="s">
        <v>1487</v>
      </c>
      <c r="D137" s="46" t="s">
        <v>1415</v>
      </c>
      <c r="E137" s="52" t="s">
        <v>1088</v>
      </c>
      <c r="F137" s="47">
        <v>6.4600000000000005E-2</v>
      </c>
      <c r="G137" s="48">
        <v>3.23</v>
      </c>
      <c r="H137" s="49">
        <v>3</v>
      </c>
      <c r="I137" s="31">
        <f t="shared" si="6"/>
        <v>9.69</v>
      </c>
      <c r="L137" s="47">
        <v>6.4600000000000005E-2</v>
      </c>
      <c r="M137" s="48">
        <v>3.23</v>
      </c>
      <c r="N137" s="49">
        <v>3</v>
      </c>
      <c r="O137" s="31">
        <f t="shared" si="17"/>
        <v>9.69</v>
      </c>
    </row>
    <row r="138" spans="1:16" s="17" customFormat="1" ht="22.5">
      <c r="A138" s="28" t="s">
        <v>658</v>
      </c>
      <c r="B138" s="29" t="s">
        <v>659</v>
      </c>
      <c r="C138" s="46" t="s">
        <v>1488</v>
      </c>
      <c r="D138" s="46" t="s">
        <v>1439</v>
      </c>
      <c r="E138" s="52" t="s">
        <v>1091</v>
      </c>
      <c r="F138" s="47">
        <v>1.7</v>
      </c>
      <c r="G138" s="48">
        <v>17</v>
      </c>
      <c r="H138" s="49">
        <v>40</v>
      </c>
      <c r="I138" s="31">
        <f t="shared" si="6"/>
        <v>680</v>
      </c>
      <c r="L138" s="47">
        <v>1.7</v>
      </c>
      <c r="M138" s="48">
        <v>17</v>
      </c>
      <c r="N138" s="49">
        <v>40</v>
      </c>
      <c r="O138" s="31">
        <f t="shared" si="17"/>
        <v>680</v>
      </c>
    </row>
    <row r="139" spans="1:16" s="17" customFormat="1" ht="14.25">
      <c r="A139" s="28" t="s">
        <v>658</v>
      </c>
      <c r="B139" s="29" t="s">
        <v>660</v>
      </c>
      <c r="C139" s="46" t="s">
        <v>1489</v>
      </c>
      <c r="D139" s="46" t="s">
        <v>1434</v>
      </c>
      <c r="E139" s="52" t="s">
        <v>1089</v>
      </c>
      <c r="F139" s="47">
        <v>0.21529999999999999</v>
      </c>
      <c r="G139" s="48">
        <v>6.46</v>
      </c>
      <c r="H139" s="49">
        <v>60</v>
      </c>
      <c r="I139" s="31">
        <f t="shared" si="6"/>
        <v>387.6</v>
      </c>
      <c r="L139" s="47">
        <v>0.21529999999999999</v>
      </c>
      <c r="M139" s="48">
        <v>6.46</v>
      </c>
      <c r="N139" s="49">
        <v>60</v>
      </c>
      <c r="O139" s="31">
        <f t="shared" si="17"/>
        <v>387.6</v>
      </c>
    </row>
    <row r="140" spans="1:16" s="17" customFormat="1" ht="21">
      <c r="A140" s="28" t="s">
        <v>661</v>
      </c>
      <c r="B140" s="53" t="s">
        <v>662</v>
      </c>
      <c r="C140" s="46" t="s">
        <v>1490</v>
      </c>
      <c r="D140" s="46" t="s">
        <v>1426</v>
      </c>
      <c r="E140" s="52" t="s">
        <v>1090</v>
      </c>
      <c r="F140" s="47">
        <v>0.21279999999999999</v>
      </c>
      <c r="G140" s="48">
        <v>10.64</v>
      </c>
      <c r="H140" s="49">
        <v>5</v>
      </c>
      <c r="I140" s="31">
        <f t="shared" si="6"/>
        <v>53.2</v>
      </c>
      <c r="L140" s="47">
        <v>0.21279999999999999</v>
      </c>
      <c r="M140" s="48">
        <v>10.64</v>
      </c>
      <c r="N140" s="49">
        <v>5</v>
      </c>
      <c r="O140" s="31">
        <f t="shared" si="17"/>
        <v>53.2</v>
      </c>
    </row>
    <row r="141" spans="1:16" s="17" customFormat="1" ht="14.25">
      <c r="A141" s="27"/>
      <c r="B141" s="286" t="s">
        <v>663</v>
      </c>
      <c r="C141" s="287"/>
      <c r="D141" s="287"/>
      <c r="E141" s="287"/>
      <c r="F141" s="287"/>
      <c r="G141" s="287"/>
      <c r="H141" s="288"/>
      <c r="I141" s="31"/>
    </row>
    <row r="142" spans="1:16" s="17" customFormat="1" ht="22.5">
      <c r="A142" s="28" t="s">
        <v>664</v>
      </c>
      <c r="B142" s="29" t="s">
        <v>665</v>
      </c>
      <c r="C142" s="46" t="s">
        <v>1491</v>
      </c>
      <c r="D142" s="46" t="s">
        <v>1445</v>
      </c>
      <c r="E142" s="29" t="s">
        <v>1092</v>
      </c>
      <c r="F142" s="47">
        <v>6.4</v>
      </c>
      <c r="G142" s="48">
        <v>32</v>
      </c>
      <c r="H142" s="49">
        <v>6</v>
      </c>
      <c r="I142" s="31">
        <f t="shared" si="6"/>
        <v>192</v>
      </c>
      <c r="L142" s="47">
        <v>6.4</v>
      </c>
      <c r="M142" s="48">
        <v>32</v>
      </c>
      <c r="N142" s="49">
        <v>6</v>
      </c>
      <c r="O142" s="31">
        <f t="shared" ref="O142:O143" si="18">M142*N142</f>
        <v>192</v>
      </c>
    </row>
    <row r="143" spans="1:16" s="17" customFormat="1" ht="14.25">
      <c r="A143" s="28" t="s">
        <v>664</v>
      </c>
      <c r="B143" s="29" t="s">
        <v>665</v>
      </c>
      <c r="C143" s="46" t="s">
        <v>1492</v>
      </c>
      <c r="D143" s="46" t="s">
        <v>1445</v>
      </c>
      <c r="E143" s="29" t="s">
        <v>1093</v>
      </c>
      <c r="F143" s="47">
        <v>2.2509999999999999</v>
      </c>
      <c r="G143" s="48">
        <v>22.51</v>
      </c>
      <c r="H143" s="49">
        <v>5</v>
      </c>
      <c r="I143" s="31">
        <f t="shared" si="6"/>
        <v>112.55000000000001</v>
      </c>
      <c r="L143" s="47">
        <v>2.2509999999999999</v>
      </c>
      <c r="M143" s="48">
        <v>22.51</v>
      </c>
      <c r="N143" s="49">
        <v>5</v>
      </c>
      <c r="O143" s="31">
        <f t="shared" si="18"/>
        <v>112.55000000000001</v>
      </c>
    </row>
    <row r="144" spans="1:16" s="17" customFormat="1" ht="14.25">
      <c r="A144" s="189" t="s">
        <v>666</v>
      </c>
      <c r="B144" s="29" t="s">
        <v>667</v>
      </c>
      <c r="C144" s="54" t="s">
        <v>1493</v>
      </c>
      <c r="D144" s="55" t="s">
        <v>1494</v>
      </c>
      <c r="E144" s="226" t="s">
        <v>669</v>
      </c>
      <c r="F144" s="47">
        <v>5.04</v>
      </c>
      <c r="G144" s="47">
        <v>5.04</v>
      </c>
      <c r="H144" s="49">
        <v>10</v>
      </c>
      <c r="I144" s="188">
        <f t="shared" si="6"/>
        <v>50.4</v>
      </c>
      <c r="K144" s="208"/>
      <c r="L144" s="195">
        <v>5.04</v>
      </c>
      <c r="M144" s="195">
        <v>10.08</v>
      </c>
      <c r="N144" s="196">
        <v>10</v>
      </c>
      <c r="O144" s="188">
        <f t="shared" ref="O144:O146" si="19">M144*N144</f>
        <v>100.8</v>
      </c>
      <c r="P144" s="17" t="s">
        <v>2175</v>
      </c>
    </row>
    <row r="145" spans="1:16" s="17" customFormat="1" ht="14.25">
      <c r="A145" s="28" t="s">
        <v>666</v>
      </c>
      <c r="B145" s="29" t="s">
        <v>667</v>
      </c>
      <c r="C145" s="54" t="s">
        <v>1495</v>
      </c>
      <c r="D145" s="54" t="s">
        <v>1494</v>
      </c>
      <c r="E145" s="56" t="s">
        <v>669</v>
      </c>
      <c r="F145" s="47">
        <v>7.2</v>
      </c>
      <c r="G145" s="47">
        <v>7.2</v>
      </c>
      <c r="H145" s="49">
        <v>5</v>
      </c>
      <c r="I145" s="31">
        <f t="shared" si="6"/>
        <v>36</v>
      </c>
      <c r="L145" s="47">
        <v>7.2</v>
      </c>
      <c r="M145" s="47">
        <v>7.2</v>
      </c>
      <c r="N145" s="49">
        <v>5</v>
      </c>
      <c r="O145" s="31">
        <f t="shared" si="19"/>
        <v>36</v>
      </c>
    </row>
    <row r="146" spans="1:16" s="17" customFormat="1" ht="22.5">
      <c r="A146" s="28" t="s">
        <v>666</v>
      </c>
      <c r="B146" s="29" t="s">
        <v>670</v>
      </c>
      <c r="C146" s="46" t="s">
        <v>1496</v>
      </c>
      <c r="D146" s="46" t="s">
        <v>1497</v>
      </c>
      <c r="E146" s="29" t="s">
        <v>671</v>
      </c>
      <c r="F146" s="47">
        <v>11.31</v>
      </c>
      <c r="G146" s="48">
        <v>11.31</v>
      </c>
      <c r="H146" s="49">
        <v>1</v>
      </c>
      <c r="I146" s="31">
        <f t="shared" ref="I146" si="20">G146*H146</f>
        <v>11.31</v>
      </c>
      <c r="L146" s="47">
        <v>11.31</v>
      </c>
      <c r="M146" s="48">
        <v>11.31</v>
      </c>
      <c r="N146" s="49">
        <v>1</v>
      </c>
      <c r="O146" s="31">
        <f t="shared" si="19"/>
        <v>11.31</v>
      </c>
    </row>
    <row r="147" spans="1:16" s="22" customFormat="1" ht="14.25" customHeight="1">
      <c r="A147" s="57"/>
      <c r="B147" s="58"/>
      <c r="C147" s="59"/>
      <c r="D147" s="59"/>
      <c r="E147" s="58"/>
      <c r="F147" s="264" t="s">
        <v>534</v>
      </c>
      <c r="G147" s="264"/>
      <c r="H147" s="264"/>
      <c r="I147" s="60">
        <f>SUM(I81:I146)</f>
        <v>18131.489999999994</v>
      </c>
      <c r="L147" s="264" t="s">
        <v>534</v>
      </c>
      <c r="M147" s="264"/>
      <c r="N147" s="264"/>
      <c r="O147" s="60">
        <f>SUM(O81:O146)</f>
        <v>23350.639999999992</v>
      </c>
    </row>
    <row r="148" spans="1:16" ht="12.75">
      <c r="C148" s="5"/>
      <c r="D148" s="5"/>
    </row>
    <row r="149" spans="1:16" ht="12.75">
      <c r="A149" s="61"/>
      <c r="B149" s="62" t="s">
        <v>1603</v>
      </c>
      <c r="C149" s="63"/>
      <c r="D149" s="64"/>
      <c r="E149" s="65"/>
      <c r="F149" s="66"/>
      <c r="G149" s="67"/>
      <c r="H149" s="68"/>
      <c r="I149" s="69"/>
    </row>
    <row r="150" spans="1:16" ht="12.75">
      <c r="A150" s="70"/>
      <c r="B150" s="71" t="s">
        <v>1240</v>
      </c>
      <c r="C150" s="72"/>
      <c r="D150" s="64"/>
      <c r="E150" s="72"/>
      <c r="F150" s="73"/>
      <c r="G150" s="73"/>
      <c r="H150" s="74"/>
      <c r="I150" s="75"/>
    </row>
    <row r="151" spans="1:16" ht="12.75">
      <c r="A151" s="70"/>
      <c r="B151" s="76" t="s">
        <v>1241</v>
      </c>
      <c r="C151" s="77"/>
      <c r="D151" s="64"/>
      <c r="E151" s="78"/>
      <c r="F151" s="75"/>
      <c r="G151" s="75"/>
      <c r="H151" s="64"/>
      <c r="I151" s="75"/>
    </row>
    <row r="152" spans="1:16" ht="12.75">
      <c r="A152" s="2" t="s">
        <v>1242</v>
      </c>
      <c r="B152" s="35" t="s">
        <v>1243</v>
      </c>
      <c r="C152" s="37" t="s">
        <v>1244</v>
      </c>
      <c r="D152" s="24" t="s">
        <v>1245</v>
      </c>
      <c r="E152" s="1" t="s">
        <v>1246</v>
      </c>
      <c r="F152" s="39">
        <v>0.129</v>
      </c>
      <c r="G152" s="40">
        <v>2.58</v>
      </c>
      <c r="H152" s="2">
        <v>30</v>
      </c>
      <c r="I152" s="41">
        <f>G152*H152</f>
        <v>77.400000000000006</v>
      </c>
      <c r="L152" s="39">
        <v>0.129</v>
      </c>
      <c r="M152" s="40">
        <v>2.58</v>
      </c>
      <c r="N152" s="2">
        <v>30</v>
      </c>
      <c r="O152" s="41">
        <f>M152*N152</f>
        <v>77.400000000000006</v>
      </c>
    </row>
    <row r="153" spans="1:16" ht="12.75">
      <c r="A153" s="70"/>
      <c r="B153" s="76" t="s">
        <v>1247</v>
      </c>
      <c r="C153" s="77"/>
      <c r="D153" s="64"/>
      <c r="E153" s="78"/>
      <c r="F153" s="75"/>
      <c r="G153" s="75"/>
      <c r="H153" s="64"/>
      <c r="I153" s="79"/>
      <c r="L153" s="75"/>
      <c r="M153" s="75"/>
      <c r="N153" s="64"/>
      <c r="O153" s="79"/>
    </row>
    <row r="154" spans="1:16" ht="22.5">
      <c r="A154" s="184" t="s">
        <v>1248</v>
      </c>
      <c r="B154" s="35" t="s">
        <v>1249</v>
      </c>
      <c r="C154" s="37" t="s">
        <v>1250</v>
      </c>
      <c r="D154" s="24" t="s">
        <v>875</v>
      </c>
      <c r="E154" s="202" t="s">
        <v>1251</v>
      </c>
      <c r="F154" s="39">
        <v>8.2899999999999991</v>
      </c>
      <c r="G154" s="40">
        <v>8.2899999999999991</v>
      </c>
      <c r="H154" s="2">
        <v>120</v>
      </c>
      <c r="I154" s="181">
        <f>G154*H154</f>
        <v>994.8</v>
      </c>
      <c r="L154" s="182">
        <v>8.2899999999999991</v>
      </c>
      <c r="M154" s="183">
        <v>82.9</v>
      </c>
      <c r="N154" s="184">
        <v>120</v>
      </c>
      <c r="O154" s="181">
        <f>M154*N154</f>
        <v>9948</v>
      </c>
      <c r="P154" s="5" t="s">
        <v>2175</v>
      </c>
    </row>
    <row r="155" spans="1:16" ht="22.5">
      <c r="A155" s="2" t="s">
        <v>1253</v>
      </c>
      <c r="B155" s="35" t="s">
        <v>1254</v>
      </c>
      <c r="C155" s="37" t="s">
        <v>1498</v>
      </c>
      <c r="D155" s="24" t="s">
        <v>1255</v>
      </c>
      <c r="E155" s="4" t="s">
        <v>1256</v>
      </c>
      <c r="F155" s="39">
        <v>4.2839999999999998</v>
      </c>
      <c r="G155" s="40">
        <v>42.84</v>
      </c>
      <c r="H155" s="2">
        <v>10</v>
      </c>
      <c r="I155" s="41">
        <f>G155*H155</f>
        <v>428.40000000000003</v>
      </c>
      <c r="L155" s="39">
        <v>4.2839999999999998</v>
      </c>
      <c r="M155" s="40">
        <v>42.84</v>
      </c>
      <c r="N155" s="2">
        <v>10</v>
      </c>
      <c r="O155" s="41">
        <f>M155*N155</f>
        <v>428.40000000000003</v>
      </c>
    </row>
    <row r="156" spans="1:16" ht="22.5">
      <c r="A156" s="2" t="s">
        <v>1257</v>
      </c>
      <c r="B156" s="35" t="s">
        <v>1258</v>
      </c>
      <c r="C156" s="37" t="s">
        <v>1499</v>
      </c>
      <c r="D156" s="24" t="s">
        <v>1259</v>
      </c>
      <c r="E156" s="4" t="s">
        <v>1500</v>
      </c>
      <c r="F156" s="39">
        <v>1.8</v>
      </c>
      <c r="G156" s="40">
        <v>18</v>
      </c>
      <c r="H156" s="2">
        <v>10</v>
      </c>
      <c r="I156" s="41">
        <f>G156*H156</f>
        <v>180</v>
      </c>
      <c r="L156" s="39">
        <v>1.8</v>
      </c>
      <c r="M156" s="40">
        <v>18</v>
      </c>
      <c r="N156" s="2">
        <v>10</v>
      </c>
      <c r="O156" s="41">
        <f>M156*N156</f>
        <v>180</v>
      </c>
    </row>
    <row r="157" spans="1:16" ht="22.5">
      <c r="A157" s="2" t="s">
        <v>1257</v>
      </c>
      <c r="B157" s="35" t="s">
        <v>1258</v>
      </c>
      <c r="C157" s="37" t="s">
        <v>1501</v>
      </c>
      <c r="D157" s="24" t="s">
        <v>1259</v>
      </c>
      <c r="E157" s="4" t="s">
        <v>1260</v>
      </c>
      <c r="F157" s="39">
        <v>3.84</v>
      </c>
      <c r="G157" s="40">
        <v>38.4</v>
      </c>
      <c r="H157" s="2">
        <v>200</v>
      </c>
      <c r="I157" s="41">
        <f>G157*H157</f>
        <v>7680</v>
      </c>
      <c r="L157" s="39">
        <v>3.84</v>
      </c>
      <c r="M157" s="40">
        <v>38.4</v>
      </c>
      <c r="N157" s="2">
        <v>200</v>
      </c>
      <c r="O157" s="41">
        <f>M157*N157</f>
        <v>7680</v>
      </c>
    </row>
    <row r="158" spans="1:16" ht="22.5">
      <c r="A158" s="2" t="s">
        <v>1257</v>
      </c>
      <c r="B158" s="35" t="s">
        <v>1258</v>
      </c>
      <c r="C158" s="37" t="s">
        <v>1502</v>
      </c>
      <c r="D158" s="24" t="s">
        <v>1259</v>
      </c>
      <c r="E158" s="4" t="s">
        <v>1261</v>
      </c>
      <c r="F158" s="39">
        <v>5.45</v>
      </c>
      <c r="G158" s="40">
        <v>54.5</v>
      </c>
      <c r="H158" s="2">
        <v>25</v>
      </c>
      <c r="I158" s="41">
        <f>G158*H158</f>
        <v>1362.5</v>
      </c>
      <c r="L158" s="39">
        <v>5.45</v>
      </c>
      <c r="M158" s="40">
        <v>54.5</v>
      </c>
      <c r="N158" s="2">
        <v>25</v>
      </c>
      <c r="O158" s="41">
        <f>M158*N158</f>
        <v>1362.5</v>
      </c>
    </row>
    <row r="159" spans="1:16" ht="12.75">
      <c r="A159" s="70"/>
      <c r="B159" s="71" t="s">
        <v>1262</v>
      </c>
      <c r="C159" s="72"/>
      <c r="D159" s="64"/>
      <c r="E159" s="72"/>
      <c r="F159" s="73"/>
      <c r="G159" s="73"/>
      <c r="H159" s="74"/>
      <c r="I159" s="79"/>
      <c r="L159" s="73"/>
      <c r="M159" s="73"/>
      <c r="N159" s="74"/>
      <c r="O159" s="79"/>
    </row>
    <row r="160" spans="1:16" ht="12.75">
      <c r="A160" s="2" t="s">
        <v>1263</v>
      </c>
      <c r="B160" s="35" t="s">
        <v>1264</v>
      </c>
      <c r="C160" s="37" t="s">
        <v>1265</v>
      </c>
      <c r="D160" s="24" t="s">
        <v>881</v>
      </c>
      <c r="E160" s="1" t="s">
        <v>1094</v>
      </c>
      <c r="F160" s="39">
        <v>7.9500000000000001E-2</v>
      </c>
      <c r="G160" s="40">
        <v>1.59</v>
      </c>
      <c r="H160" s="2">
        <v>90</v>
      </c>
      <c r="I160" s="41">
        <f>G160*H160</f>
        <v>143.1</v>
      </c>
      <c r="L160" s="39">
        <v>7.9500000000000001E-2</v>
      </c>
      <c r="M160" s="40">
        <v>1.59</v>
      </c>
      <c r="N160" s="2">
        <v>90</v>
      </c>
      <c r="O160" s="41">
        <f>M160*N160</f>
        <v>143.1</v>
      </c>
    </row>
    <row r="161" spans="1:16" ht="22.5">
      <c r="A161" s="2" t="s">
        <v>1263</v>
      </c>
      <c r="B161" s="35" t="s">
        <v>1264</v>
      </c>
      <c r="C161" s="37" t="s">
        <v>1266</v>
      </c>
      <c r="D161" s="24" t="s">
        <v>519</v>
      </c>
      <c r="E161" s="1" t="s">
        <v>1267</v>
      </c>
      <c r="F161" s="39">
        <v>0.1263</v>
      </c>
      <c r="G161" s="40">
        <v>5.05</v>
      </c>
      <c r="H161" s="2">
        <v>80</v>
      </c>
      <c r="I161" s="41">
        <f>G161*H161</f>
        <v>404</v>
      </c>
      <c r="L161" s="39">
        <v>0.1263</v>
      </c>
      <c r="M161" s="40">
        <v>5.05</v>
      </c>
      <c r="N161" s="2">
        <v>80</v>
      </c>
      <c r="O161" s="41">
        <f>M161*N161</f>
        <v>404</v>
      </c>
    </row>
    <row r="162" spans="1:16" ht="12.75">
      <c r="A162" s="2" t="s">
        <v>1268</v>
      </c>
      <c r="B162" s="35" t="s">
        <v>1269</v>
      </c>
      <c r="C162" s="37" t="s">
        <v>1270</v>
      </c>
      <c r="D162" s="24" t="s">
        <v>474</v>
      </c>
      <c r="E162" s="1" t="s">
        <v>1095</v>
      </c>
      <c r="F162" s="39">
        <v>4.9700000000000001E-2</v>
      </c>
      <c r="G162" s="40">
        <v>2.98</v>
      </c>
      <c r="H162" s="2">
        <v>60</v>
      </c>
      <c r="I162" s="41">
        <f>G162*H162</f>
        <v>178.8</v>
      </c>
      <c r="L162" s="39">
        <v>4.9700000000000001E-2</v>
      </c>
      <c r="M162" s="40">
        <v>2.98</v>
      </c>
      <c r="N162" s="2">
        <v>60</v>
      </c>
      <c r="O162" s="41">
        <f>M162*N162</f>
        <v>178.8</v>
      </c>
    </row>
    <row r="163" spans="1:16" ht="12.75">
      <c r="A163" s="2" t="s">
        <v>1271</v>
      </c>
      <c r="B163" s="35" t="s">
        <v>1272</v>
      </c>
      <c r="C163" s="37" t="s">
        <v>1503</v>
      </c>
      <c r="D163" s="24" t="s">
        <v>1065</v>
      </c>
      <c r="E163" s="1" t="s">
        <v>1273</v>
      </c>
      <c r="F163" s="39">
        <v>0.20469999999999999</v>
      </c>
      <c r="G163" s="40">
        <v>6.14</v>
      </c>
      <c r="H163" s="2">
        <v>10</v>
      </c>
      <c r="I163" s="41">
        <f>G163*H163</f>
        <v>61.4</v>
      </c>
      <c r="L163" s="39">
        <v>0.20469999999999999</v>
      </c>
      <c r="M163" s="40">
        <v>6.14</v>
      </c>
      <c r="N163" s="2">
        <v>10</v>
      </c>
      <c r="O163" s="41">
        <f>M163*N163</f>
        <v>61.4</v>
      </c>
    </row>
    <row r="164" spans="1:16" ht="12.75">
      <c r="A164" s="184" t="s">
        <v>1504</v>
      </c>
      <c r="B164" s="35" t="s">
        <v>1505</v>
      </c>
      <c r="C164" s="37" t="s">
        <v>1506</v>
      </c>
      <c r="D164" s="24" t="s">
        <v>1507</v>
      </c>
      <c r="E164" s="219" t="s">
        <v>1508</v>
      </c>
      <c r="F164" s="39">
        <v>2.1360000000000001</v>
      </c>
      <c r="G164" s="40">
        <v>21.36</v>
      </c>
      <c r="H164" s="2">
        <v>2</v>
      </c>
      <c r="I164" s="181">
        <f>G164*H164</f>
        <v>42.72</v>
      </c>
      <c r="L164" s="182">
        <v>2.1360000000000001</v>
      </c>
      <c r="M164" s="183">
        <v>64.08</v>
      </c>
      <c r="N164" s="184">
        <v>2</v>
      </c>
      <c r="O164" s="181">
        <f>M164*N164</f>
        <v>128.16</v>
      </c>
      <c r="P164" s="5" t="s">
        <v>2175</v>
      </c>
    </row>
    <row r="165" spans="1:16" ht="12.75">
      <c r="A165" s="70"/>
      <c r="B165" s="71" t="s">
        <v>1274</v>
      </c>
      <c r="C165" s="72"/>
      <c r="D165" s="64"/>
      <c r="E165" s="72"/>
      <c r="F165" s="73"/>
      <c r="G165" s="73"/>
      <c r="H165" s="74"/>
      <c r="I165" s="79"/>
      <c r="L165" s="73"/>
      <c r="M165" s="73"/>
      <c r="N165" s="74"/>
      <c r="O165" s="79"/>
    </row>
    <row r="166" spans="1:16" ht="12.75">
      <c r="A166" s="70"/>
      <c r="B166" s="76" t="s">
        <v>1275</v>
      </c>
      <c r="C166" s="77"/>
      <c r="D166" s="64"/>
      <c r="E166" s="78"/>
      <c r="F166" s="75"/>
      <c r="G166" s="75"/>
      <c r="H166" s="64"/>
      <c r="I166" s="79"/>
      <c r="L166" s="75"/>
      <c r="M166" s="75"/>
      <c r="N166" s="64"/>
      <c r="O166" s="79"/>
    </row>
    <row r="167" spans="1:16" ht="12.75">
      <c r="A167" s="2" t="s">
        <v>1276</v>
      </c>
      <c r="B167" s="35" t="s">
        <v>1277</v>
      </c>
      <c r="C167" s="37" t="s">
        <v>1509</v>
      </c>
      <c r="D167" s="24" t="s">
        <v>1278</v>
      </c>
      <c r="E167" s="1" t="s">
        <v>1510</v>
      </c>
      <c r="F167" s="39">
        <v>2.4300000000000002</v>
      </c>
      <c r="G167" s="40">
        <v>9.7200000000000006</v>
      </c>
      <c r="H167" s="2">
        <v>50</v>
      </c>
      <c r="I167" s="41">
        <f>G167*H167</f>
        <v>486.00000000000006</v>
      </c>
      <c r="L167" s="39">
        <v>2.4300000000000002</v>
      </c>
      <c r="M167" s="40">
        <v>9.7200000000000006</v>
      </c>
      <c r="N167" s="2">
        <v>50</v>
      </c>
      <c r="O167" s="41">
        <f>M167*N167</f>
        <v>486.00000000000006</v>
      </c>
    </row>
    <row r="168" spans="1:16" ht="12.75">
      <c r="A168" s="2" t="s">
        <v>1276</v>
      </c>
      <c r="B168" s="35" t="s">
        <v>1277</v>
      </c>
      <c r="C168" s="37" t="s">
        <v>1279</v>
      </c>
      <c r="D168" s="24" t="s">
        <v>1022</v>
      </c>
      <c r="E168" s="1" t="s">
        <v>1094</v>
      </c>
      <c r="F168" s="39">
        <v>1.526</v>
      </c>
      <c r="G168" s="40">
        <v>30.52</v>
      </c>
      <c r="H168" s="2">
        <v>2</v>
      </c>
      <c r="I168" s="41">
        <f>G168*H168</f>
        <v>61.04</v>
      </c>
      <c r="L168" s="39">
        <v>1.526</v>
      </c>
      <c r="M168" s="40">
        <v>30.52</v>
      </c>
      <c r="N168" s="2">
        <v>2</v>
      </c>
      <c r="O168" s="41">
        <f>M168*N168</f>
        <v>61.04</v>
      </c>
    </row>
    <row r="169" spans="1:16" ht="22.5">
      <c r="A169" s="2" t="s">
        <v>1280</v>
      </c>
      <c r="B169" s="35" t="s">
        <v>1281</v>
      </c>
      <c r="C169" s="37" t="s">
        <v>1511</v>
      </c>
      <c r="D169" s="24" t="s">
        <v>1282</v>
      </c>
      <c r="E169" s="1" t="s">
        <v>1283</v>
      </c>
      <c r="F169" s="39">
        <v>0.79</v>
      </c>
      <c r="G169" s="40">
        <v>3.95</v>
      </c>
      <c r="H169" s="2">
        <v>15</v>
      </c>
      <c r="I169" s="41">
        <f>G169*H169</f>
        <v>59.25</v>
      </c>
      <c r="L169" s="39">
        <v>0.79</v>
      </c>
      <c r="M169" s="40">
        <v>3.95</v>
      </c>
      <c r="N169" s="2">
        <v>15</v>
      </c>
      <c r="O169" s="41">
        <f>M169*N169</f>
        <v>59.25</v>
      </c>
    </row>
    <row r="170" spans="1:16" ht="25.5">
      <c r="A170" s="2" t="s">
        <v>1284</v>
      </c>
      <c r="B170" s="35" t="s">
        <v>0</v>
      </c>
      <c r="C170" s="37" t="s">
        <v>1</v>
      </c>
      <c r="D170" s="24" t="s">
        <v>2</v>
      </c>
      <c r="E170" s="38" t="s">
        <v>1512</v>
      </c>
      <c r="F170" s="39">
        <v>2327.9</v>
      </c>
      <c r="G170" s="40">
        <v>2327.9</v>
      </c>
      <c r="H170" s="2">
        <v>1</v>
      </c>
      <c r="I170" s="41">
        <f>G170*H170</f>
        <v>2327.9</v>
      </c>
      <c r="L170" s="39">
        <v>2327.9</v>
      </c>
      <c r="M170" s="40">
        <v>2327.9</v>
      </c>
      <c r="N170" s="2">
        <v>1</v>
      </c>
      <c r="O170" s="41">
        <f>M170*N170</f>
        <v>2327.9</v>
      </c>
    </row>
    <row r="171" spans="1:16" ht="12.75">
      <c r="A171" s="70"/>
      <c r="B171" s="71" t="s">
        <v>3</v>
      </c>
      <c r="C171" s="72"/>
      <c r="D171" s="64"/>
      <c r="E171" s="72"/>
      <c r="F171" s="73"/>
      <c r="G171" s="73"/>
      <c r="H171" s="74"/>
      <c r="I171" s="79"/>
      <c r="L171" s="73"/>
      <c r="M171" s="73"/>
      <c r="N171" s="74"/>
      <c r="O171" s="79"/>
    </row>
    <row r="172" spans="1:16" ht="12.75">
      <c r="A172" s="70"/>
      <c r="B172" s="76" t="s">
        <v>4</v>
      </c>
      <c r="C172" s="77"/>
      <c r="D172" s="64"/>
      <c r="E172" s="78"/>
      <c r="F172" s="75"/>
      <c r="G172" s="75"/>
      <c r="H172" s="64"/>
      <c r="I172" s="79"/>
      <c r="L172" s="75"/>
      <c r="M172" s="75"/>
      <c r="N172" s="64"/>
      <c r="O172" s="79"/>
    </row>
    <row r="173" spans="1:16" ht="22.5">
      <c r="A173" s="2" t="s">
        <v>1513</v>
      </c>
      <c r="B173" s="35" t="s">
        <v>1514</v>
      </c>
      <c r="C173" s="37" t="s">
        <v>1515</v>
      </c>
      <c r="D173" s="24" t="s">
        <v>12</v>
      </c>
      <c r="E173" s="38" t="s">
        <v>1516</v>
      </c>
      <c r="F173" s="39">
        <v>5.31</v>
      </c>
      <c r="G173" s="40">
        <v>5.31</v>
      </c>
      <c r="H173" s="2">
        <v>60</v>
      </c>
      <c r="I173" s="41">
        <f>G173*H173</f>
        <v>318.59999999999997</v>
      </c>
      <c r="L173" s="39">
        <v>5.31</v>
      </c>
      <c r="M173" s="40">
        <v>5.31</v>
      </c>
      <c r="N173" s="2">
        <v>60</v>
      </c>
      <c r="O173" s="41">
        <f>M173*N173</f>
        <v>318.59999999999997</v>
      </c>
    </row>
    <row r="174" spans="1:16" ht="22.5">
      <c r="A174" s="2" t="s">
        <v>5</v>
      </c>
      <c r="B174" s="35" t="s">
        <v>6</v>
      </c>
      <c r="C174" s="37" t="s">
        <v>7</v>
      </c>
      <c r="D174" s="24" t="s">
        <v>8</v>
      </c>
      <c r="E174" s="1" t="s">
        <v>9</v>
      </c>
      <c r="F174" s="39">
        <v>4.5400000000000003E-2</v>
      </c>
      <c r="G174" s="40">
        <v>4.54</v>
      </c>
      <c r="H174" s="2">
        <v>1</v>
      </c>
      <c r="I174" s="41">
        <f>G174*H174</f>
        <v>4.54</v>
      </c>
      <c r="L174" s="39">
        <v>4.5400000000000003E-2</v>
      </c>
      <c r="M174" s="40">
        <v>4.54</v>
      </c>
      <c r="N174" s="2">
        <v>1</v>
      </c>
      <c r="O174" s="41">
        <f>M174*N174</f>
        <v>4.54</v>
      </c>
    </row>
    <row r="175" spans="1:16" ht="22.5">
      <c r="A175" s="42" t="s">
        <v>10</v>
      </c>
      <c r="B175" s="80" t="s">
        <v>11</v>
      </c>
      <c r="C175" s="37" t="s">
        <v>1517</v>
      </c>
      <c r="D175" s="24" t="s">
        <v>12</v>
      </c>
      <c r="E175" s="81" t="s">
        <v>1518</v>
      </c>
      <c r="F175" s="39">
        <v>12.78</v>
      </c>
      <c r="G175" s="40">
        <v>63.9</v>
      </c>
      <c r="H175" s="42">
        <v>5</v>
      </c>
      <c r="I175" s="41">
        <f>G175*H175</f>
        <v>319.5</v>
      </c>
      <c r="L175" s="203">
        <v>12.78</v>
      </c>
      <c r="M175" s="204">
        <v>63.9</v>
      </c>
      <c r="N175" s="227">
        <v>5</v>
      </c>
      <c r="O175" s="206">
        <f>M175*N175</f>
        <v>319.5</v>
      </c>
    </row>
    <row r="176" spans="1:16" ht="33.75">
      <c r="A176" s="2" t="s">
        <v>1513</v>
      </c>
      <c r="B176" s="35" t="s">
        <v>13</v>
      </c>
      <c r="C176" s="37" t="s">
        <v>14</v>
      </c>
      <c r="D176" s="24" t="s">
        <v>12</v>
      </c>
      <c r="E176" s="1" t="s">
        <v>15</v>
      </c>
      <c r="F176" s="39">
        <v>0.2273</v>
      </c>
      <c r="G176" s="40">
        <v>6.82</v>
      </c>
      <c r="H176" s="2">
        <v>5</v>
      </c>
      <c r="I176" s="82">
        <f>G176*H176</f>
        <v>34.1</v>
      </c>
      <c r="L176" s="39">
        <v>0.2273</v>
      </c>
      <c r="M176" s="40">
        <v>6.82</v>
      </c>
      <c r="N176" s="2">
        <v>5</v>
      </c>
      <c r="O176" s="82">
        <f>M176*N176</f>
        <v>34.1</v>
      </c>
    </row>
    <row r="177" spans="1:16" ht="12.75">
      <c r="A177" s="207" t="s">
        <v>16</v>
      </c>
      <c r="B177" s="83" t="s">
        <v>17</v>
      </c>
      <c r="C177" s="37" t="s">
        <v>18</v>
      </c>
      <c r="D177" s="24" t="s">
        <v>19</v>
      </c>
      <c r="E177" s="228" t="s">
        <v>1519</v>
      </c>
      <c r="F177" s="39">
        <v>0.34</v>
      </c>
      <c r="G177" s="40">
        <v>0.34</v>
      </c>
      <c r="H177" s="43">
        <v>20</v>
      </c>
      <c r="I177" s="181">
        <f>G177*H177</f>
        <v>6.8000000000000007</v>
      </c>
      <c r="L177" s="182">
        <v>0.34</v>
      </c>
      <c r="M177" s="183">
        <v>6.8</v>
      </c>
      <c r="N177" s="207">
        <v>20</v>
      </c>
      <c r="O177" s="181">
        <f>M177*N177</f>
        <v>136</v>
      </c>
      <c r="P177" s="5" t="s">
        <v>2175</v>
      </c>
    </row>
    <row r="178" spans="1:16" ht="12.75">
      <c r="A178" s="70"/>
      <c r="B178" s="76" t="s">
        <v>1520</v>
      </c>
      <c r="C178" s="77"/>
      <c r="D178" s="64"/>
      <c r="E178" s="78"/>
      <c r="F178" s="75"/>
      <c r="G178" s="75"/>
      <c r="H178" s="64"/>
      <c r="I178" s="79"/>
      <c r="L178" s="75"/>
      <c r="M178" s="75"/>
      <c r="N178" s="64"/>
      <c r="O178" s="79"/>
    </row>
    <row r="179" spans="1:16" ht="22.5">
      <c r="A179" s="2" t="s">
        <v>5</v>
      </c>
      <c r="B179" s="35" t="s">
        <v>21</v>
      </c>
      <c r="C179" s="37" t="s">
        <v>1521</v>
      </c>
      <c r="D179" s="24" t="s">
        <v>474</v>
      </c>
      <c r="E179" s="1" t="s">
        <v>22</v>
      </c>
      <c r="F179" s="39">
        <v>0.98099999999999998</v>
      </c>
      <c r="G179" s="40">
        <v>9.81</v>
      </c>
      <c r="H179" s="2">
        <v>3</v>
      </c>
      <c r="I179" s="41">
        <f>G179*H179</f>
        <v>29.43</v>
      </c>
      <c r="L179" s="39">
        <v>0.98099999999999998</v>
      </c>
      <c r="M179" s="40">
        <v>9.81</v>
      </c>
      <c r="N179" s="2">
        <v>3</v>
      </c>
      <c r="O179" s="41">
        <f>M179*N179</f>
        <v>29.43</v>
      </c>
    </row>
    <row r="180" spans="1:16" ht="12.75">
      <c r="A180" s="2" t="s">
        <v>5</v>
      </c>
      <c r="B180" s="35" t="s">
        <v>21</v>
      </c>
      <c r="C180" s="37" t="s">
        <v>1522</v>
      </c>
      <c r="D180" s="24" t="s">
        <v>474</v>
      </c>
      <c r="E180" s="1" t="s">
        <v>23</v>
      </c>
      <c r="F180" s="39">
        <v>1.3320000000000001</v>
      </c>
      <c r="G180" s="40">
        <v>13.32</v>
      </c>
      <c r="H180" s="2">
        <v>1</v>
      </c>
      <c r="I180" s="41">
        <f>G180*H180</f>
        <v>13.32</v>
      </c>
      <c r="L180" s="39">
        <v>1.3320000000000001</v>
      </c>
      <c r="M180" s="40">
        <v>13.32</v>
      </c>
      <c r="N180" s="2">
        <v>1</v>
      </c>
      <c r="O180" s="41">
        <f>M180*N180</f>
        <v>13.32</v>
      </c>
    </row>
    <row r="181" spans="1:16" ht="12.75">
      <c r="A181" s="2" t="s">
        <v>24</v>
      </c>
      <c r="B181" s="35" t="s">
        <v>25</v>
      </c>
      <c r="C181" s="37" t="s">
        <v>26</v>
      </c>
      <c r="D181" s="24" t="s">
        <v>27</v>
      </c>
      <c r="E181" s="1" t="s">
        <v>28</v>
      </c>
      <c r="F181" s="39">
        <v>0.1502</v>
      </c>
      <c r="G181" s="40">
        <v>15.02</v>
      </c>
      <c r="H181" s="2">
        <v>10</v>
      </c>
      <c r="I181" s="41">
        <f>G181*H181</f>
        <v>150.19999999999999</v>
      </c>
      <c r="L181" s="203">
        <v>0.1502</v>
      </c>
      <c r="M181" s="204">
        <v>15.02</v>
      </c>
      <c r="N181" s="205">
        <v>10</v>
      </c>
      <c r="O181" s="206">
        <f>M181*N181</f>
        <v>150.19999999999999</v>
      </c>
    </row>
    <row r="182" spans="1:16" ht="12.75">
      <c r="A182" s="70"/>
      <c r="B182" s="71" t="s">
        <v>29</v>
      </c>
      <c r="C182" s="72"/>
      <c r="D182" s="64"/>
      <c r="E182" s="72"/>
      <c r="F182" s="73"/>
      <c r="G182" s="84"/>
      <c r="H182" s="74"/>
      <c r="I182" s="79"/>
      <c r="L182" s="73"/>
      <c r="M182" s="84"/>
      <c r="N182" s="74"/>
      <c r="O182" s="79"/>
    </row>
    <row r="183" spans="1:16" ht="12.75">
      <c r="A183" s="70"/>
      <c r="B183" s="76" t="s">
        <v>30</v>
      </c>
      <c r="C183" s="77"/>
      <c r="D183" s="64"/>
      <c r="E183" s="78"/>
      <c r="F183" s="75"/>
      <c r="G183" s="75"/>
      <c r="H183" s="64"/>
      <c r="I183" s="79"/>
      <c r="L183" s="75"/>
      <c r="M183" s="75"/>
      <c r="N183" s="64"/>
      <c r="O183" s="79"/>
    </row>
    <row r="184" spans="1:16" ht="12.75">
      <c r="A184" s="2" t="s">
        <v>31</v>
      </c>
      <c r="B184" s="2" t="s">
        <v>32</v>
      </c>
      <c r="C184" s="37" t="s">
        <v>33</v>
      </c>
      <c r="D184" s="24" t="s">
        <v>34</v>
      </c>
      <c r="E184" s="23" t="s">
        <v>35</v>
      </c>
      <c r="F184" s="39">
        <v>111.07</v>
      </c>
      <c r="G184" s="40">
        <v>111.07</v>
      </c>
      <c r="H184" s="2">
        <v>12</v>
      </c>
      <c r="I184" s="41">
        <f>G184*H184</f>
        <v>1332.84</v>
      </c>
      <c r="L184" s="39">
        <v>111.07</v>
      </c>
      <c r="M184" s="40">
        <v>111.07</v>
      </c>
      <c r="N184" s="2">
        <v>12</v>
      </c>
      <c r="O184" s="41">
        <f>M184*N184</f>
        <v>1332.84</v>
      </c>
    </row>
    <row r="185" spans="1:16" ht="12.75">
      <c r="A185" s="70"/>
      <c r="B185" s="76" t="s">
        <v>36</v>
      </c>
      <c r="C185" s="77"/>
      <c r="D185" s="64"/>
      <c r="E185" s="78"/>
      <c r="F185" s="75"/>
      <c r="G185" s="75"/>
      <c r="H185" s="64"/>
      <c r="I185" s="79"/>
      <c r="L185" s="75"/>
      <c r="M185" s="75"/>
      <c r="N185" s="64"/>
      <c r="O185" s="79"/>
    </row>
    <row r="186" spans="1:16" ht="22.5">
      <c r="A186" s="2" t="s">
        <v>37</v>
      </c>
      <c r="B186" s="35" t="s">
        <v>38</v>
      </c>
      <c r="C186" s="37" t="s">
        <v>1523</v>
      </c>
      <c r="D186" s="24" t="s">
        <v>875</v>
      </c>
      <c r="E186" s="1" t="s">
        <v>39</v>
      </c>
      <c r="F186" s="39">
        <v>0.28000000000000003</v>
      </c>
      <c r="G186" s="40">
        <v>5.6</v>
      </c>
      <c r="H186" s="2">
        <v>50</v>
      </c>
      <c r="I186" s="41">
        <f>G186*H186</f>
        <v>280</v>
      </c>
      <c r="L186" s="39">
        <v>0.28000000000000003</v>
      </c>
      <c r="M186" s="40">
        <v>5.6</v>
      </c>
      <c r="N186" s="2">
        <v>50</v>
      </c>
      <c r="O186" s="41">
        <f>M186*N186</f>
        <v>280</v>
      </c>
    </row>
    <row r="187" spans="1:16" ht="12.75">
      <c r="A187" s="70"/>
      <c r="B187" s="76" t="s">
        <v>40</v>
      </c>
      <c r="C187" s="77"/>
      <c r="D187" s="64"/>
      <c r="E187" s="78"/>
      <c r="F187" s="75"/>
      <c r="G187" s="75"/>
      <c r="H187" s="64"/>
      <c r="I187" s="79"/>
      <c r="L187" s="75"/>
      <c r="M187" s="75"/>
      <c r="N187" s="64"/>
      <c r="O187" s="79"/>
    </row>
    <row r="188" spans="1:16" ht="12.75">
      <c r="A188" s="2" t="s">
        <v>41</v>
      </c>
      <c r="B188" s="35" t="s">
        <v>42</v>
      </c>
      <c r="C188" s="37" t="s">
        <v>1524</v>
      </c>
      <c r="D188" s="24" t="s">
        <v>474</v>
      </c>
      <c r="E188" s="1" t="s">
        <v>1525</v>
      </c>
      <c r="F188" s="39">
        <v>0.70199999999999996</v>
      </c>
      <c r="G188" s="40">
        <v>3.51</v>
      </c>
      <c r="H188" s="2">
        <v>10</v>
      </c>
      <c r="I188" s="41">
        <f>G188*H188</f>
        <v>35.099999999999994</v>
      </c>
      <c r="L188" s="39">
        <v>0.70199999999999996</v>
      </c>
      <c r="M188" s="40">
        <v>3.51</v>
      </c>
      <c r="N188" s="2">
        <v>10</v>
      </c>
      <c r="O188" s="41">
        <f>M188*N188</f>
        <v>35.099999999999994</v>
      </c>
    </row>
    <row r="189" spans="1:16" ht="12.75">
      <c r="A189" s="2" t="s">
        <v>41</v>
      </c>
      <c r="B189" s="35" t="s">
        <v>42</v>
      </c>
      <c r="C189" s="37" t="s">
        <v>1526</v>
      </c>
      <c r="D189" s="24" t="s">
        <v>474</v>
      </c>
      <c r="E189" s="1" t="s">
        <v>1527</v>
      </c>
      <c r="F189" s="39">
        <v>0.82</v>
      </c>
      <c r="G189" s="40">
        <v>4.0999999999999996</v>
      </c>
      <c r="H189" s="2">
        <v>10</v>
      </c>
      <c r="I189" s="41">
        <f>G189*H189</f>
        <v>41</v>
      </c>
      <c r="L189" s="39">
        <v>0.82</v>
      </c>
      <c r="M189" s="40">
        <v>4.0999999999999996</v>
      </c>
      <c r="N189" s="2">
        <v>10</v>
      </c>
      <c r="O189" s="41">
        <f>M189*N189</f>
        <v>41</v>
      </c>
    </row>
    <row r="190" spans="1:16" ht="12.75">
      <c r="A190" s="70"/>
      <c r="B190" s="76" t="s">
        <v>43</v>
      </c>
      <c r="C190" s="77"/>
      <c r="D190" s="64"/>
      <c r="E190" s="78"/>
      <c r="F190" s="75"/>
      <c r="G190" s="75"/>
      <c r="H190" s="64"/>
      <c r="I190" s="79"/>
      <c r="L190" s="75"/>
      <c r="M190" s="75"/>
      <c r="N190" s="64"/>
      <c r="O190" s="79"/>
    </row>
    <row r="191" spans="1:16" ht="22.5">
      <c r="A191" s="2" t="s">
        <v>1528</v>
      </c>
      <c r="B191" s="35" t="s">
        <v>44</v>
      </c>
      <c r="C191" s="37" t="s">
        <v>1529</v>
      </c>
      <c r="D191" s="24" t="s">
        <v>45</v>
      </c>
      <c r="E191" s="1" t="s">
        <v>1530</v>
      </c>
      <c r="F191" s="39">
        <v>7.35</v>
      </c>
      <c r="G191" s="40">
        <v>36.75</v>
      </c>
      <c r="H191" s="2">
        <v>10</v>
      </c>
      <c r="I191" s="41">
        <f>G191*H191</f>
        <v>367.5</v>
      </c>
      <c r="L191" s="39">
        <v>7.35</v>
      </c>
      <c r="M191" s="40">
        <v>36.75</v>
      </c>
      <c r="N191" s="2">
        <v>10</v>
      </c>
      <c r="O191" s="41">
        <f>M191*N191</f>
        <v>367.5</v>
      </c>
    </row>
    <row r="192" spans="1:16" ht="12.75">
      <c r="A192" s="61"/>
      <c r="B192" s="61"/>
      <c r="C192" s="85"/>
      <c r="D192" s="64"/>
      <c r="E192" s="61"/>
      <c r="F192" s="86" t="s">
        <v>534</v>
      </c>
      <c r="G192" s="86"/>
      <c r="H192" s="87"/>
      <c r="I192" s="180">
        <f>SUM(I152:I191)</f>
        <v>17420.239999999998</v>
      </c>
      <c r="L192" s="185"/>
      <c r="M192"/>
      <c r="N192"/>
      <c r="O192" s="222">
        <f>SUM(O152:O191)</f>
        <v>26588.079999999998</v>
      </c>
    </row>
    <row r="193" spans="1:15" ht="12.75">
      <c r="C193" s="5"/>
      <c r="D193" s="5"/>
    </row>
    <row r="194" spans="1:15" ht="12.75">
      <c r="A194"/>
      <c r="B194" s="267" t="s">
        <v>1605</v>
      </c>
      <c r="C194" s="267"/>
      <c r="D194" s="267"/>
      <c r="E194" s="267"/>
      <c r="F194" s="267"/>
      <c r="G194" s="267"/>
      <c r="H194" s="267"/>
      <c r="I194"/>
    </row>
    <row r="195" spans="1:15" ht="12.75">
      <c r="A195" s="27"/>
      <c r="B195" s="286" t="s">
        <v>1240</v>
      </c>
      <c r="C195" s="287"/>
      <c r="D195" s="287"/>
      <c r="E195" s="287"/>
      <c r="F195" s="287"/>
      <c r="G195" s="287"/>
      <c r="H195" s="288"/>
      <c r="I195" s="27"/>
    </row>
    <row r="196" spans="1:15" ht="12.75">
      <c r="A196" s="27"/>
      <c r="B196" s="289" t="s">
        <v>1241</v>
      </c>
      <c r="C196" s="290"/>
      <c r="D196" s="290"/>
      <c r="E196" s="291"/>
      <c r="F196" s="27"/>
      <c r="G196" s="27"/>
      <c r="H196" s="27"/>
      <c r="I196" s="27"/>
    </row>
    <row r="197" spans="1:15" ht="12.75">
      <c r="A197" s="28" t="s">
        <v>1242</v>
      </c>
      <c r="B197" s="29" t="s">
        <v>1243</v>
      </c>
      <c r="C197" s="46" t="s">
        <v>1531</v>
      </c>
      <c r="D197" s="46" t="s">
        <v>1532</v>
      </c>
      <c r="E197" s="29" t="s">
        <v>1246</v>
      </c>
      <c r="F197" s="47">
        <v>0.1235</v>
      </c>
      <c r="G197" s="48">
        <v>2.4700000000000002</v>
      </c>
      <c r="H197" s="30">
        <v>30</v>
      </c>
      <c r="I197" s="31">
        <f>G197*H197</f>
        <v>74.100000000000009</v>
      </c>
      <c r="L197" s="47">
        <v>0.1235</v>
      </c>
      <c r="M197" s="48">
        <v>2.4700000000000002</v>
      </c>
      <c r="N197" s="30">
        <v>30</v>
      </c>
      <c r="O197" s="31">
        <f>M197*N197</f>
        <v>74.100000000000009</v>
      </c>
    </row>
    <row r="198" spans="1:15" ht="12.75">
      <c r="A198" s="27"/>
      <c r="B198" s="289" t="s">
        <v>1247</v>
      </c>
      <c r="C198" s="290"/>
      <c r="D198" s="290"/>
      <c r="E198" s="291"/>
      <c r="F198" s="27"/>
      <c r="G198" s="27"/>
      <c r="H198" s="27"/>
      <c r="I198" s="31"/>
      <c r="L198" s="27"/>
      <c r="M198" s="27"/>
      <c r="N198" s="27"/>
      <c r="O198" s="31"/>
    </row>
    <row r="199" spans="1:15" ht="22.5">
      <c r="A199" s="28" t="s">
        <v>1248</v>
      </c>
      <c r="B199" s="29" t="s">
        <v>1249</v>
      </c>
      <c r="C199" s="46" t="s">
        <v>1533</v>
      </c>
      <c r="D199" s="46" t="s">
        <v>1485</v>
      </c>
      <c r="E199" s="29" t="s">
        <v>1534</v>
      </c>
      <c r="F199" s="47">
        <v>6.33</v>
      </c>
      <c r="G199" s="48">
        <v>63.3</v>
      </c>
      <c r="H199" s="49">
        <v>120</v>
      </c>
      <c r="I199" s="31">
        <f t="shared" ref="I199:I236" si="21">G199*H199</f>
        <v>7596</v>
      </c>
      <c r="L199" s="47">
        <v>6.33</v>
      </c>
      <c r="M199" s="48">
        <v>63.3</v>
      </c>
      <c r="N199" s="49">
        <v>120</v>
      </c>
      <c r="O199" s="31">
        <f t="shared" ref="O199:O203" si="22">M199*N199</f>
        <v>7596</v>
      </c>
    </row>
    <row r="200" spans="1:15" ht="12.75">
      <c r="A200" s="28" t="s">
        <v>1253</v>
      </c>
      <c r="B200" s="29" t="s">
        <v>1254</v>
      </c>
      <c r="C200" s="46" t="s">
        <v>1535</v>
      </c>
      <c r="D200" s="46" t="s">
        <v>1426</v>
      </c>
      <c r="E200" s="53" t="s">
        <v>1256</v>
      </c>
      <c r="F200" s="47">
        <v>3.6829999999999998</v>
      </c>
      <c r="G200" s="48">
        <v>36.83</v>
      </c>
      <c r="H200" s="49">
        <v>10</v>
      </c>
      <c r="I200" s="31">
        <f t="shared" si="21"/>
        <v>368.29999999999995</v>
      </c>
      <c r="L200" s="47">
        <v>3.6829999999999998</v>
      </c>
      <c r="M200" s="48">
        <v>36.83</v>
      </c>
      <c r="N200" s="49">
        <v>10</v>
      </c>
      <c r="O200" s="31">
        <f t="shared" si="22"/>
        <v>368.29999999999995</v>
      </c>
    </row>
    <row r="201" spans="1:15" ht="22.5">
      <c r="A201" s="89" t="s">
        <v>1257</v>
      </c>
      <c r="B201" s="52" t="s">
        <v>1258</v>
      </c>
      <c r="C201" s="46" t="s">
        <v>1536</v>
      </c>
      <c r="D201" s="46" t="s">
        <v>1537</v>
      </c>
      <c r="E201" s="90" t="s">
        <v>1500</v>
      </c>
      <c r="F201" s="47">
        <v>3.4540000000000002</v>
      </c>
      <c r="G201" s="48">
        <v>34.54</v>
      </c>
      <c r="H201" s="49">
        <v>10</v>
      </c>
      <c r="I201" s="31">
        <f t="shared" si="21"/>
        <v>345.4</v>
      </c>
      <c r="L201" s="47">
        <v>3.4540000000000002</v>
      </c>
      <c r="M201" s="48">
        <v>34.54</v>
      </c>
      <c r="N201" s="49">
        <v>10</v>
      </c>
      <c r="O201" s="31">
        <f t="shared" si="22"/>
        <v>345.4</v>
      </c>
    </row>
    <row r="202" spans="1:15" ht="22.5">
      <c r="A202" s="28" t="s">
        <v>1257</v>
      </c>
      <c r="B202" s="29" t="s">
        <v>1258</v>
      </c>
      <c r="C202" s="46" t="s">
        <v>1538</v>
      </c>
      <c r="D202" s="46" t="s">
        <v>1537</v>
      </c>
      <c r="E202" s="53" t="s">
        <v>1260</v>
      </c>
      <c r="F202" s="47">
        <v>2.82</v>
      </c>
      <c r="G202" s="48">
        <v>28.2</v>
      </c>
      <c r="H202" s="49">
        <v>200</v>
      </c>
      <c r="I202" s="31">
        <f t="shared" si="21"/>
        <v>5640</v>
      </c>
      <c r="L202" s="47">
        <v>2.82</v>
      </c>
      <c r="M202" s="48">
        <v>28.2</v>
      </c>
      <c r="N202" s="49">
        <v>200</v>
      </c>
      <c r="O202" s="31">
        <f t="shared" si="22"/>
        <v>5640</v>
      </c>
    </row>
    <row r="203" spans="1:15" ht="22.5">
      <c r="A203" s="28" t="s">
        <v>1257</v>
      </c>
      <c r="B203" s="29" t="s">
        <v>1258</v>
      </c>
      <c r="C203" s="46" t="s">
        <v>1539</v>
      </c>
      <c r="D203" s="46" t="s">
        <v>1537</v>
      </c>
      <c r="E203" s="53" t="s">
        <v>1261</v>
      </c>
      <c r="F203" s="47">
        <v>4.3099999999999996</v>
      </c>
      <c r="G203" s="48">
        <v>43.1</v>
      </c>
      <c r="H203" s="49">
        <v>25</v>
      </c>
      <c r="I203" s="31">
        <f t="shared" si="21"/>
        <v>1077.5</v>
      </c>
      <c r="L203" s="47">
        <v>4.3099999999999996</v>
      </c>
      <c r="M203" s="48">
        <v>43.1</v>
      </c>
      <c r="N203" s="49">
        <v>25</v>
      </c>
      <c r="O203" s="31">
        <f t="shared" si="22"/>
        <v>1077.5</v>
      </c>
    </row>
    <row r="204" spans="1:15" ht="12.75">
      <c r="A204" s="27"/>
      <c r="B204" s="286" t="s">
        <v>1262</v>
      </c>
      <c r="C204" s="287"/>
      <c r="D204" s="287"/>
      <c r="E204" s="287"/>
      <c r="F204" s="287"/>
      <c r="G204" s="287"/>
      <c r="H204" s="288"/>
      <c r="I204" s="31"/>
    </row>
    <row r="205" spans="1:15" ht="12.75">
      <c r="A205" s="28" t="s">
        <v>1263</v>
      </c>
      <c r="B205" s="29" t="s">
        <v>1264</v>
      </c>
      <c r="C205" s="46" t="s">
        <v>1540</v>
      </c>
      <c r="D205" s="46" t="s">
        <v>1434</v>
      </c>
      <c r="E205" s="29" t="s">
        <v>1094</v>
      </c>
      <c r="F205" s="47">
        <v>7.6499999999999999E-2</v>
      </c>
      <c r="G205" s="48">
        <v>1.53</v>
      </c>
      <c r="H205" s="49">
        <v>90</v>
      </c>
      <c r="I205" s="31">
        <f t="shared" si="21"/>
        <v>137.69999999999999</v>
      </c>
      <c r="L205" s="47">
        <v>7.6499999999999999E-2</v>
      </c>
      <c r="M205" s="48">
        <v>1.53</v>
      </c>
      <c r="N205" s="49">
        <v>90</v>
      </c>
      <c r="O205" s="31">
        <f t="shared" ref="O205:O208" si="23">M205*N205</f>
        <v>137.69999999999999</v>
      </c>
    </row>
    <row r="206" spans="1:15" ht="22.5">
      <c r="A206" s="28" t="s">
        <v>1263</v>
      </c>
      <c r="B206" s="29" t="s">
        <v>1264</v>
      </c>
      <c r="C206" s="46" t="s">
        <v>1541</v>
      </c>
      <c r="D206" s="46" t="s">
        <v>1460</v>
      </c>
      <c r="E206" s="29" t="s">
        <v>1267</v>
      </c>
      <c r="F206" s="47">
        <v>0.125</v>
      </c>
      <c r="G206" s="48">
        <v>5</v>
      </c>
      <c r="H206" s="49">
        <v>80</v>
      </c>
      <c r="I206" s="31">
        <f t="shared" si="21"/>
        <v>400</v>
      </c>
      <c r="L206" s="47">
        <v>0.125</v>
      </c>
      <c r="M206" s="48">
        <v>5</v>
      </c>
      <c r="N206" s="49">
        <v>80</v>
      </c>
      <c r="O206" s="31">
        <f t="shared" si="23"/>
        <v>400</v>
      </c>
    </row>
    <row r="207" spans="1:15" ht="22.5">
      <c r="A207" s="28" t="s">
        <v>1268</v>
      </c>
      <c r="B207" s="29" t="s">
        <v>1269</v>
      </c>
      <c r="C207" s="46" t="s">
        <v>1542</v>
      </c>
      <c r="D207" s="46" t="s">
        <v>1424</v>
      </c>
      <c r="E207" s="29" t="s">
        <v>1095</v>
      </c>
      <c r="F207" s="47">
        <v>4.9200000000000001E-2</v>
      </c>
      <c r="G207" s="48">
        <v>2.95</v>
      </c>
      <c r="H207" s="49">
        <v>60</v>
      </c>
      <c r="I207" s="31">
        <f t="shared" si="21"/>
        <v>177</v>
      </c>
      <c r="L207" s="47">
        <v>4.9200000000000001E-2</v>
      </c>
      <c r="M207" s="48">
        <v>2.95</v>
      </c>
      <c r="N207" s="49">
        <v>60</v>
      </c>
      <c r="O207" s="31">
        <f t="shared" si="23"/>
        <v>177</v>
      </c>
    </row>
    <row r="208" spans="1:15" ht="12.75">
      <c r="A208" s="28" t="s">
        <v>1271</v>
      </c>
      <c r="B208" s="29" t="s">
        <v>1272</v>
      </c>
      <c r="C208" s="46" t="s">
        <v>1543</v>
      </c>
      <c r="D208" s="46" t="s">
        <v>1415</v>
      </c>
      <c r="E208" s="29" t="s">
        <v>1273</v>
      </c>
      <c r="F208" s="47">
        <v>0.22600000000000001</v>
      </c>
      <c r="G208" s="48">
        <v>6.78</v>
      </c>
      <c r="H208" s="49">
        <v>10</v>
      </c>
      <c r="I208" s="31">
        <f t="shared" si="21"/>
        <v>67.8</v>
      </c>
      <c r="L208" s="47">
        <v>0.22600000000000001</v>
      </c>
      <c r="M208" s="48">
        <v>6.78</v>
      </c>
      <c r="N208" s="49">
        <v>10</v>
      </c>
      <c r="O208" s="31">
        <f t="shared" si="23"/>
        <v>67.8</v>
      </c>
    </row>
    <row r="209" spans="1:16" ht="12.75">
      <c r="A209" s="89" t="s">
        <v>1504</v>
      </c>
      <c r="B209" s="52" t="s">
        <v>1505</v>
      </c>
      <c r="C209" s="46" t="s">
        <v>1544</v>
      </c>
      <c r="D209" s="46" t="s">
        <v>1545</v>
      </c>
      <c r="E209" s="52" t="s">
        <v>1546</v>
      </c>
      <c r="F209" s="47">
        <v>1.8913</v>
      </c>
      <c r="G209" s="48">
        <v>56.74</v>
      </c>
      <c r="H209" s="49">
        <v>2</v>
      </c>
      <c r="I209" s="31">
        <f>G209*H209</f>
        <v>113.48</v>
      </c>
      <c r="L209" s="47">
        <v>1.8913</v>
      </c>
      <c r="M209" s="48">
        <v>56.74</v>
      </c>
      <c r="N209" s="49">
        <v>2</v>
      </c>
      <c r="O209" s="31">
        <f>M209*N209</f>
        <v>113.48</v>
      </c>
    </row>
    <row r="210" spans="1:16" ht="12.75">
      <c r="A210" s="27"/>
      <c r="B210" s="286" t="s">
        <v>1274</v>
      </c>
      <c r="C210" s="287"/>
      <c r="D210" s="287"/>
      <c r="E210" s="287"/>
      <c r="F210" s="287"/>
      <c r="G210" s="287"/>
      <c r="H210" s="288"/>
      <c r="I210" s="31"/>
    </row>
    <row r="211" spans="1:16" ht="12.75">
      <c r="A211" s="27"/>
      <c r="B211" s="289" t="s">
        <v>1275</v>
      </c>
      <c r="C211" s="290"/>
      <c r="D211" s="290"/>
      <c r="E211" s="291"/>
      <c r="F211" s="27"/>
      <c r="G211" s="27"/>
      <c r="H211" s="27"/>
      <c r="I211" s="31"/>
    </row>
    <row r="212" spans="1:16" ht="22.5">
      <c r="A212" s="28" t="s">
        <v>1276</v>
      </c>
      <c r="B212" s="29" t="s">
        <v>1277</v>
      </c>
      <c r="C212" s="46" t="s">
        <v>1547</v>
      </c>
      <c r="D212" s="46" t="s">
        <v>1548</v>
      </c>
      <c r="E212" s="29" t="s">
        <v>1510</v>
      </c>
      <c r="F212" s="47">
        <v>2.3650000000000002</v>
      </c>
      <c r="G212" s="48">
        <v>9.4600000000000009</v>
      </c>
      <c r="H212" s="49">
        <v>50</v>
      </c>
      <c r="I212" s="31">
        <f t="shared" si="21"/>
        <v>473.00000000000006</v>
      </c>
      <c r="L212" s="47">
        <v>2.3650000000000002</v>
      </c>
      <c r="M212" s="48">
        <v>9.4600000000000009</v>
      </c>
      <c r="N212" s="49">
        <v>50</v>
      </c>
      <c r="O212" s="31">
        <f t="shared" ref="O212:O215" si="24">M212*N212</f>
        <v>473.00000000000006</v>
      </c>
    </row>
    <row r="213" spans="1:16" ht="12.75">
      <c r="A213" s="28" t="s">
        <v>1276</v>
      </c>
      <c r="B213" s="29" t="s">
        <v>1277</v>
      </c>
      <c r="C213" s="46" t="s">
        <v>1549</v>
      </c>
      <c r="D213" s="46" t="s">
        <v>1548</v>
      </c>
      <c r="E213" s="29" t="s">
        <v>1094</v>
      </c>
      <c r="F213" s="47">
        <v>1.6785000000000001</v>
      </c>
      <c r="G213" s="48">
        <v>33.57</v>
      </c>
      <c r="H213" s="49">
        <v>2</v>
      </c>
      <c r="I213" s="31">
        <f t="shared" si="21"/>
        <v>67.14</v>
      </c>
      <c r="L213" s="47">
        <v>1.6785000000000001</v>
      </c>
      <c r="M213" s="48">
        <v>33.57</v>
      </c>
      <c r="N213" s="49">
        <v>2</v>
      </c>
      <c r="O213" s="31">
        <f t="shared" si="24"/>
        <v>67.14</v>
      </c>
    </row>
    <row r="214" spans="1:16" ht="12.75">
      <c r="A214" s="28" t="s">
        <v>1280</v>
      </c>
      <c r="B214" s="29" t="s">
        <v>1281</v>
      </c>
      <c r="C214" s="46" t="s">
        <v>1550</v>
      </c>
      <c r="D214" s="46" t="s">
        <v>1551</v>
      </c>
      <c r="E214" s="29" t="s">
        <v>1283</v>
      </c>
      <c r="F214" s="47">
        <v>0.78600000000000003</v>
      </c>
      <c r="G214" s="48">
        <v>3.93</v>
      </c>
      <c r="H214" s="49">
        <v>15</v>
      </c>
      <c r="I214" s="31">
        <f t="shared" si="21"/>
        <v>58.95</v>
      </c>
      <c r="L214" s="47">
        <v>0.78600000000000003</v>
      </c>
      <c r="M214" s="48">
        <v>3.93</v>
      </c>
      <c r="N214" s="49">
        <v>15</v>
      </c>
      <c r="O214" s="31">
        <f t="shared" si="24"/>
        <v>58.95</v>
      </c>
    </row>
    <row r="215" spans="1:16" ht="22.5">
      <c r="A215" s="28" t="s">
        <v>1284</v>
      </c>
      <c r="B215" s="29" t="s">
        <v>0</v>
      </c>
      <c r="C215" s="46" t="s">
        <v>1552</v>
      </c>
      <c r="D215" s="46" t="s">
        <v>1447</v>
      </c>
      <c r="E215" s="29" t="s">
        <v>1553</v>
      </c>
      <c r="F215" s="47">
        <v>2565.08</v>
      </c>
      <c r="G215" s="48">
        <v>2565.08</v>
      </c>
      <c r="H215" s="49">
        <v>1</v>
      </c>
      <c r="I215" s="31">
        <f t="shared" si="21"/>
        <v>2565.08</v>
      </c>
      <c r="L215" s="47">
        <v>2565.08</v>
      </c>
      <c r="M215" s="48">
        <v>2565.08</v>
      </c>
      <c r="N215" s="49">
        <v>1</v>
      </c>
      <c r="O215" s="31">
        <f t="shared" si="24"/>
        <v>2565.08</v>
      </c>
    </row>
    <row r="216" spans="1:16" ht="12.75">
      <c r="A216" s="27"/>
      <c r="B216" s="286" t="s">
        <v>3</v>
      </c>
      <c r="C216" s="287"/>
      <c r="D216" s="287"/>
      <c r="E216" s="287"/>
      <c r="F216" s="287"/>
      <c r="G216" s="287"/>
      <c r="H216" s="288"/>
      <c r="I216" s="31"/>
      <c r="L216" s="47"/>
      <c r="M216" s="48"/>
      <c r="N216" s="49"/>
      <c r="O216" s="31"/>
    </row>
    <row r="217" spans="1:16" ht="12.75">
      <c r="A217" s="27"/>
      <c r="B217" s="289" t="s">
        <v>4</v>
      </c>
      <c r="C217" s="290"/>
      <c r="D217" s="290"/>
      <c r="E217" s="291"/>
      <c r="F217" s="27"/>
      <c r="G217" s="27"/>
      <c r="H217" s="27"/>
      <c r="I217" s="31"/>
    </row>
    <row r="218" spans="1:16" ht="22.5">
      <c r="A218" s="89" t="s">
        <v>1513</v>
      </c>
      <c r="B218" s="52" t="s">
        <v>1514</v>
      </c>
      <c r="C218" s="46" t="s">
        <v>1554</v>
      </c>
      <c r="D218" s="46" t="s">
        <v>1555</v>
      </c>
      <c r="E218" s="52" t="s">
        <v>1516</v>
      </c>
      <c r="F218" s="47">
        <v>5.84</v>
      </c>
      <c r="G218" s="48">
        <v>5.84</v>
      </c>
      <c r="H218" s="49">
        <v>60</v>
      </c>
      <c r="I218" s="31">
        <f t="shared" si="21"/>
        <v>350.4</v>
      </c>
      <c r="L218" s="47">
        <v>5.84</v>
      </c>
      <c r="M218" s="48">
        <v>5.84</v>
      </c>
      <c r="N218" s="49">
        <v>60</v>
      </c>
      <c r="O218" s="31">
        <f t="shared" ref="O218:O219" si="25">M218*N218</f>
        <v>350.4</v>
      </c>
    </row>
    <row r="219" spans="1:16" ht="22.5">
      <c r="A219" s="89" t="s">
        <v>5</v>
      </c>
      <c r="B219" s="52" t="s">
        <v>6</v>
      </c>
      <c r="C219" s="46" t="s">
        <v>1556</v>
      </c>
      <c r="D219" s="46" t="s">
        <v>1439</v>
      </c>
      <c r="E219" s="52" t="s">
        <v>9</v>
      </c>
      <c r="F219" s="47">
        <v>0.1653</v>
      </c>
      <c r="G219" s="48">
        <v>16.53</v>
      </c>
      <c r="H219" s="49">
        <v>1</v>
      </c>
      <c r="I219" s="31">
        <f t="shared" si="21"/>
        <v>16.53</v>
      </c>
      <c r="L219" s="47">
        <v>0.1653</v>
      </c>
      <c r="M219" s="48">
        <v>16.53</v>
      </c>
      <c r="N219" s="49">
        <v>1</v>
      </c>
      <c r="O219" s="31">
        <f t="shared" si="25"/>
        <v>16.53</v>
      </c>
    </row>
    <row r="220" spans="1:16" ht="22.5">
      <c r="A220" s="224" t="s">
        <v>10</v>
      </c>
      <c r="B220" s="91" t="s">
        <v>11</v>
      </c>
      <c r="C220" s="46" t="s">
        <v>1557</v>
      </c>
      <c r="D220" s="46" t="s">
        <v>1555</v>
      </c>
      <c r="E220" s="225" t="s">
        <v>1558</v>
      </c>
      <c r="F220" s="47">
        <v>11.3</v>
      </c>
      <c r="G220" s="48">
        <v>11.3</v>
      </c>
      <c r="H220" s="50">
        <v>5</v>
      </c>
      <c r="I220" s="188">
        <f t="shared" si="21"/>
        <v>56.5</v>
      </c>
      <c r="K220" s="209"/>
      <c r="L220" s="195">
        <v>11.3</v>
      </c>
      <c r="M220" s="193">
        <v>56.5</v>
      </c>
      <c r="N220" s="194">
        <v>5</v>
      </c>
      <c r="O220" s="188">
        <f t="shared" ref="O220:O222" si="26">M220*N220</f>
        <v>282.5</v>
      </c>
      <c r="P220" s="5" t="s">
        <v>2175</v>
      </c>
    </row>
    <row r="221" spans="1:16" ht="33.75">
      <c r="A221" s="89" t="s">
        <v>1513</v>
      </c>
      <c r="B221" s="52" t="s">
        <v>13</v>
      </c>
      <c r="C221" s="46" t="s">
        <v>1559</v>
      </c>
      <c r="D221" s="46" t="s">
        <v>1555</v>
      </c>
      <c r="E221" s="52" t="s">
        <v>15</v>
      </c>
      <c r="F221" s="47">
        <v>0.2253</v>
      </c>
      <c r="G221" s="48">
        <v>6.76</v>
      </c>
      <c r="H221" s="49">
        <v>5</v>
      </c>
      <c r="I221" s="92">
        <f t="shared" si="21"/>
        <v>33.799999999999997</v>
      </c>
      <c r="L221" s="47">
        <v>0.2253</v>
      </c>
      <c r="M221" s="48">
        <v>6.76</v>
      </c>
      <c r="N221" s="49">
        <v>5</v>
      </c>
      <c r="O221" s="92">
        <f t="shared" si="26"/>
        <v>33.799999999999997</v>
      </c>
    </row>
    <row r="222" spans="1:16" ht="12.75">
      <c r="A222" s="93" t="s">
        <v>16</v>
      </c>
      <c r="B222" s="94" t="s">
        <v>17</v>
      </c>
      <c r="C222" s="46" t="s">
        <v>1560</v>
      </c>
      <c r="D222" s="46" t="s">
        <v>1561</v>
      </c>
      <c r="E222" s="94" t="s">
        <v>20</v>
      </c>
      <c r="F222" s="47">
        <v>0.33550000000000002</v>
      </c>
      <c r="G222" s="48">
        <v>6.71</v>
      </c>
      <c r="H222" s="51">
        <v>20</v>
      </c>
      <c r="I222" s="31">
        <f t="shared" si="21"/>
        <v>134.19999999999999</v>
      </c>
      <c r="L222" s="47">
        <v>0.33550000000000002</v>
      </c>
      <c r="M222" s="48">
        <v>6.71</v>
      </c>
      <c r="N222" s="51">
        <v>20</v>
      </c>
      <c r="O222" s="31">
        <f t="shared" si="26"/>
        <v>134.19999999999999</v>
      </c>
    </row>
    <row r="223" spans="1:16" ht="12.75">
      <c r="A223" s="27"/>
      <c r="B223" s="289" t="s">
        <v>1520</v>
      </c>
      <c r="C223" s="290"/>
      <c r="D223" s="290"/>
      <c r="E223" s="291"/>
      <c r="F223" s="27"/>
      <c r="G223" s="27"/>
      <c r="H223" s="27"/>
      <c r="I223" s="31"/>
      <c r="L223" s="27"/>
      <c r="M223" s="27"/>
      <c r="N223" s="27"/>
      <c r="O223" s="31"/>
    </row>
    <row r="224" spans="1:16" ht="22.5">
      <c r="A224" s="28" t="s">
        <v>5</v>
      </c>
      <c r="B224" s="29" t="s">
        <v>21</v>
      </c>
      <c r="C224" s="46" t="s">
        <v>1562</v>
      </c>
      <c r="D224" s="46" t="s">
        <v>1424</v>
      </c>
      <c r="E224" s="29" t="s">
        <v>22</v>
      </c>
      <c r="F224" s="47">
        <v>1.0780000000000001</v>
      </c>
      <c r="G224" s="48">
        <v>10.78</v>
      </c>
      <c r="H224" s="49">
        <v>3</v>
      </c>
      <c r="I224" s="31">
        <f t="shared" si="21"/>
        <v>32.339999999999996</v>
      </c>
      <c r="L224" s="47">
        <v>1.0780000000000001</v>
      </c>
      <c r="M224" s="48">
        <v>10.78</v>
      </c>
      <c r="N224" s="49">
        <v>3</v>
      </c>
      <c r="O224" s="31">
        <f t="shared" ref="O224:O226" si="27">M224*N224</f>
        <v>32.339999999999996</v>
      </c>
    </row>
    <row r="225" spans="1:15" ht="22.5">
      <c r="A225" s="28" t="s">
        <v>5</v>
      </c>
      <c r="B225" s="29" t="s">
        <v>21</v>
      </c>
      <c r="C225" s="46" t="s">
        <v>1563</v>
      </c>
      <c r="D225" s="46" t="s">
        <v>1424</v>
      </c>
      <c r="E225" s="29" t="s">
        <v>23</v>
      </c>
      <c r="F225" s="47">
        <v>1.468</v>
      </c>
      <c r="G225" s="48">
        <v>14.68</v>
      </c>
      <c r="H225" s="49">
        <v>1</v>
      </c>
      <c r="I225" s="31">
        <f t="shared" si="21"/>
        <v>14.68</v>
      </c>
      <c r="L225" s="47">
        <v>1.468</v>
      </c>
      <c r="M225" s="48">
        <v>14.68</v>
      </c>
      <c r="N225" s="49">
        <v>1</v>
      </c>
      <c r="O225" s="31">
        <f t="shared" si="27"/>
        <v>14.68</v>
      </c>
    </row>
    <row r="226" spans="1:15" ht="22.5">
      <c r="A226" s="28" t="s">
        <v>24</v>
      </c>
      <c r="B226" s="29" t="s">
        <v>25</v>
      </c>
      <c r="C226" s="46" t="s">
        <v>1564</v>
      </c>
      <c r="D226" s="46" t="s">
        <v>1565</v>
      </c>
      <c r="E226" s="29" t="s">
        <v>1566</v>
      </c>
      <c r="F226" s="47">
        <v>4.0599999999999997E-2</v>
      </c>
      <c r="G226" s="48">
        <v>4.0599999999999996</v>
      </c>
      <c r="H226" s="49">
        <v>10</v>
      </c>
      <c r="I226" s="31">
        <f t="shared" si="21"/>
        <v>40.599999999999994</v>
      </c>
      <c r="L226" s="47">
        <v>4.0599999999999997E-2</v>
      </c>
      <c r="M226" s="48">
        <v>4.0599999999999996</v>
      </c>
      <c r="N226" s="49">
        <v>10</v>
      </c>
      <c r="O226" s="31">
        <f t="shared" si="27"/>
        <v>40.599999999999994</v>
      </c>
    </row>
    <row r="227" spans="1:15" ht="12.75">
      <c r="A227" s="27"/>
      <c r="B227" s="286" t="s">
        <v>29</v>
      </c>
      <c r="C227" s="287"/>
      <c r="D227" s="287"/>
      <c r="E227" s="287"/>
      <c r="F227" s="287"/>
      <c r="G227" s="287"/>
      <c r="H227" s="288"/>
      <c r="I227" s="31"/>
    </row>
    <row r="228" spans="1:15" ht="12.75">
      <c r="A228" s="27"/>
      <c r="B228" s="289" t="s">
        <v>30</v>
      </c>
      <c r="C228" s="290"/>
      <c r="D228" s="290"/>
      <c r="E228" s="291"/>
      <c r="F228" s="27"/>
      <c r="G228" s="27"/>
      <c r="H228" s="27"/>
      <c r="I228" s="31"/>
    </row>
    <row r="229" spans="1:15" ht="22.5">
      <c r="A229" s="28" t="s">
        <v>31</v>
      </c>
      <c r="B229" s="56" t="s">
        <v>32</v>
      </c>
      <c r="C229" s="46" t="s">
        <v>1567</v>
      </c>
      <c r="D229" s="46" t="s">
        <v>1568</v>
      </c>
      <c r="E229" s="56" t="s">
        <v>1569</v>
      </c>
      <c r="F229" s="47">
        <v>109.96</v>
      </c>
      <c r="G229" s="48">
        <v>109.96</v>
      </c>
      <c r="H229" s="30">
        <v>12</v>
      </c>
      <c r="I229" s="31">
        <f t="shared" si="21"/>
        <v>1319.52</v>
      </c>
      <c r="L229" s="47">
        <v>109.96</v>
      </c>
      <c r="M229" s="48">
        <v>109.96</v>
      </c>
      <c r="N229" s="30">
        <v>12</v>
      </c>
      <c r="O229" s="31">
        <f t="shared" ref="O229" si="28">M229*N229</f>
        <v>1319.52</v>
      </c>
    </row>
    <row r="230" spans="1:15" ht="12.75">
      <c r="A230" s="27"/>
      <c r="B230" s="289" t="s">
        <v>36</v>
      </c>
      <c r="C230" s="290"/>
      <c r="D230" s="290"/>
      <c r="E230" s="291"/>
      <c r="F230" s="27"/>
      <c r="G230" s="27"/>
      <c r="H230" s="27"/>
      <c r="I230" s="31"/>
      <c r="L230" s="27"/>
      <c r="M230" s="27"/>
      <c r="N230" s="27"/>
      <c r="O230" s="31"/>
    </row>
    <row r="231" spans="1:15" ht="22.5">
      <c r="A231" s="28" t="s">
        <v>37</v>
      </c>
      <c r="B231" s="29" t="s">
        <v>38</v>
      </c>
      <c r="C231" s="46" t="s">
        <v>1570</v>
      </c>
      <c r="D231" s="46" t="s">
        <v>1485</v>
      </c>
      <c r="E231" s="29" t="s">
        <v>39</v>
      </c>
      <c r="F231" s="47">
        <v>0.26650000000000001</v>
      </c>
      <c r="G231" s="48">
        <v>5.33</v>
      </c>
      <c r="H231" s="49">
        <v>50</v>
      </c>
      <c r="I231" s="31">
        <f t="shared" si="21"/>
        <v>266.5</v>
      </c>
      <c r="L231" s="47">
        <v>0.26650000000000001</v>
      </c>
      <c r="M231" s="48">
        <v>5.33</v>
      </c>
      <c r="N231" s="49">
        <v>50</v>
      </c>
      <c r="O231" s="31">
        <f t="shared" ref="O231" si="29">M231*N231</f>
        <v>266.5</v>
      </c>
    </row>
    <row r="232" spans="1:15" ht="12.75">
      <c r="A232" s="27"/>
      <c r="B232" s="289" t="s">
        <v>40</v>
      </c>
      <c r="C232" s="290"/>
      <c r="D232" s="290"/>
      <c r="E232" s="291"/>
      <c r="F232" s="27"/>
      <c r="G232" s="27"/>
      <c r="H232" s="27"/>
      <c r="I232" s="31"/>
      <c r="L232" s="27"/>
      <c r="M232" s="27"/>
      <c r="N232" s="27"/>
      <c r="O232" s="31"/>
    </row>
    <row r="233" spans="1:15" ht="22.5">
      <c r="A233" s="28" t="s">
        <v>41</v>
      </c>
      <c r="B233" s="29" t="s">
        <v>42</v>
      </c>
      <c r="C233" s="46" t="s">
        <v>1571</v>
      </c>
      <c r="D233" s="46" t="s">
        <v>1424</v>
      </c>
      <c r="E233" s="52" t="s">
        <v>1525</v>
      </c>
      <c r="F233" s="47">
        <v>0.76800000000000002</v>
      </c>
      <c r="G233" s="48">
        <v>3.84</v>
      </c>
      <c r="H233" s="49">
        <v>10</v>
      </c>
      <c r="I233" s="31">
        <f t="shared" si="21"/>
        <v>38.4</v>
      </c>
      <c r="L233" s="47">
        <v>0.76800000000000002</v>
      </c>
      <c r="M233" s="48">
        <v>3.84</v>
      </c>
      <c r="N233" s="49">
        <v>10</v>
      </c>
      <c r="O233" s="31">
        <f t="shared" ref="O233:O234" si="30">M233*N233</f>
        <v>38.4</v>
      </c>
    </row>
    <row r="234" spans="1:15" ht="22.5">
      <c r="A234" s="28" t="s">
        <v>41</v>
      </c>
      <c r="B234" s="29" t="s">
        <v>42</v>
      </c>
      <c r="C234" s="46" t="s">
        <v>1572</v>
      </c>
      <c r="D234" s="46" t="s">
        <v>1424</v>
      </c>
      <c r="E234" s="52" t="s">
        <v>1527</v>
      </c>
      <c r="F234" s="47">
        <v>0.80800000000000005</v>
      </c>
      <c r="G234" s="48">
        <v>4.04</v>
      </c>
      <c r="H234" s="49">
        <v>10</v>
      </c>
      <c r="I234" s="31">
        <f t="shared" si="21"/>
        <v>40.4</v>
      </c>
      <c r="L234" s="47">
        <v>0.80800000000000005</v>
      </c>
      <c r="M234" s="48">
        <v>4.04</v>
      </c>
      <c r="N234" s="49">
        <v>10</v>
      </c>
      <c r="O234" s="31">
        <f t="shared" si="30"/>
        <v>40.4</v>
      </c>
    </row>
    <row r="235" spans="1:15" ht="12.75">
      <c r="A235" s="27"/>
      <c r="B235" s="289" t="s">
        <v>43</v>
      </c>
      <c r="C235" s="290"/>
      <c r="D235" s="290"/>
      <c r="E235" s="291"/>
      <c r="F235" s="27"/>
      <c r="G235" s="27"/>
      <c r="H235" s="27"/>
      <c r="I235" s="31"/>
      <c r="L235" s="27"/>
      <c r="M235" s="27"/>
      <c r="N235" s="27"/>
      <c r="O235" s="31"/>
    </row>
    <row r="236" spans="1:15" ht="22.5">
      <c r="A236" s="89" t="s">
        <v>1528</v>
      </c>
      <c r="B236" s="29" t="s">
        <v>44</v>
      </c>
      <c r="C236" s="46" t="s">
        <v>1573</v>
      </c>
      <c r="D236" s="46" t="s">
        <v>1485</v>
      </c>
      <c r="E236" s="29" t="s">
        <v>1530</v>
      </c>
      <c r="F236" s="47">
        <v>7.13</v>
      </c>
      <c r="G236" s="48">
        <v>35.65</v>
      </c>
      <c r="H236" s="30">
        <v>10</v>
      </c>
      <c r="I236" s="31">
        <f t="shared" si="21"/>
        <v>356.5</v>
      </c>
      <c r="L236" s="47">
        <v>7.13</v>
      </c>
      <c r="M236" s="48">
        <v>35.65</v>
      </c>
      <c r="N236" s="30">
        <v>10</v>
      </c>
      <c r="O236" s="31">
        <f t="shared" ref="O236" si="31">M236*N236</f>
        <v>356.5</v>
      </c>
    </row>
    <row r="237" spans="1:15" ht="12.75">
      <c r="A237" s="95"/>
      <c r="B237" s="95"/>
      <c r="C237" s="95"/>
      <c r="D237" s="95"/>
      <c r="E237" s="95"/>
      <c r="F237" s="264" t="s">
        <v>534</v>
      </c>
      <c r="G237" s="264"/>
      <c r="H237" s="264"/>
      <c r="I237" s="96">
        <f>SUM(I197:I236)</f>
        <v>21861.820000000007</v>
      </c>
      <c r="L237" s="264" t="s">
        <v>534</v>
      </c>
      <c r="M237" s="264"/>
      <c r="N237" s="264"/>
      <c r="O237" s="96">
        <f>SUM(O197:O236)</f>
        <v>22087.820000000007</v>
      </c>
    </row>
    <row r="238" spans="1:15" ht="12.75">
      <c r="C238" s="5"/>
      <c r="D238" s="5"/>
    </row>
    <row r="239" spans="1:15" ht="12.75">
      <c r="A239" s="61"/>
      <c r="B239" s="62" t="s">
        <v>1606</v>
      </c>
      <c r="C239" s="63"/>
      <c r="D239" s="64"/>
      <c r="E239" s="65"/>
      <c r="F239" s="66"/>
      <c r="G239" s="66"/>
      <c r="H239" s="68"/>
      <c r="I239" s="69"/>
    </row>
    <row r="240" spans="1:15" ht="12.75">
      <c r="A240" s="2" t="s">
        <v>1285</v>
      </c>
      <c r="B240" s="35" t="s">
        <v>1286</v>
      </c>
      <c r="C240" s="37" t="s">
        <v>1287</v>
      </c>
      <c r="D240" s="24" t="s">
        <v>1288</v>
      </c>
      <c r="E240" s="38" t="s">
        <v>1289</v>
      </c>
      <c r="F240" s="39">
        <v>12.8</v>
      </c>
      <c r="G240" s="40">
        <v>12.8</v>
      </c>
      <c r="H240" s="2">
        <v>180</v>
      </c>
      <c r="I240" s="41">
        <f t="shared" ref="I240:I251" si="32">G240*H240</f>
        <v>2304</v>
      </c>
    </row>
    <row r="241" spans="1:9" ht="12.75">
      <c r="A241" s="2" t="s">
        <v>1290</v>
      </c>
      <c r="B241" s="35" t="s">
        <v>1291</v>
      </c>
      <c r="C241" s="37" t="s">
        <v>1293</v>
      </c>
      <c r="D241" s="24" t="s">
        <v>1288</v>
      </c>
      <c r="E241" s="38" t="s">
        <v>1294</v>
      </c>
      <c r="F241" s="39">
        <v>9.3000000000000007</v>
      </c>
      <c r="G241" s="40">
        <v>9.3000000000000007</v>
      </c>
      <c r="H241" s="2">
        <v>100</v>
      </c>
      <c r="I241" s="41">
        <f t="shared" si="32"/>
        <v>930.00000000000011</v>
      </c>
    </row>
    <row r="242" spans="1:9" ht="12.75">
      <c r="A242" s="2" t="s">
        <v>1290</v>
      </c>
      <c r="B242" s="35" t="s">
        <v>1295</v>
      </c>
      <c r="C242" s="37" t="s">
        <v>1296</v>
      </c>
      <c r="D242" s="24" t="s">
        <v>1288</v>
      </c>
      <c r="E242" s="38" t="s">
        <v>1297</v>
      </c>
      <c r="F242" s="39">
        <v>13</v>
      </c>
      <c r="G242" s="40">
        <v>13</v>
      </c>
      <c r="H242" s="2">
        <v>15</v>
      </c>
      <c r="I242" s="41">
        <f t="shared" si="32"/>
        <v>195</v>
      </c>
    </row>
    <row r="243" spans="1:9" ht="22.5">
      <c r="A243" s="2" t="s">
        <v>1298</v>
      </c>
      <c r="B243" s="35" t="s">
        <v>1299</v>
      </c>
      <c r="C243" s="37" t="s">
        <v>1300</v>
      </c>
      <c r="D243" s="24" t="s">
        <v>1292</v>
      </c>
      <c r="E243" s="38" t="s">
        <v>1301</v>
      </c>
      <c r="F243" s="39">
        <v>1.39</v>
      </c>
      <c r="G243" s="40">
        <v>1.39</v>
      </c>
      <c r="H243" s="2">
        <v>2300</v>
      </c>
      <c r="I243" s="41">
        <f t="shared" si="32"/>
        <v>3197</v>
      </c>
    </row>
    <row r="244" spans="1:9" ht="31.5">
      <c r="A244" s="2" t="s">
        <v>1298</v>
      </c>
      <c r="B244" s="44" t="s">
        <v>1302</v>
      </c>
      <c r="C244" s="37" t="s">
        <v>1303</v>
      </c>
      <c r="D244" s="24" t="s">
        <v>1292</v>
      </c>
      <c r="E244" s="38" t="s">
        <v>1304</v>
      </c>
      <c r="F244" s="39">
        <v>1.4</v>
      </c>
      <c r="G244" s="40">
        <v>1.4</v>
      </c>
      <c r="H244" s="2">
        <v>900</v>
      </c>
      <c r="I244" s="41">
        <f t="shared" si="32"/>
        <v>1260</v>
      </c>
    </row>
    <row r="245" spans="1:9" ht="12.75">
      <c r="A245" s="2" t="s">
        <v>1305</v>
      </c>
      <c r="B245" s="35" t="s">
        <v>1306</v>
      </c>
      <c r="C245" s="37" t="s">
        <v>1307</v>
      </c>
      <c r="D245" s="24" t="s">
        <v>1292</v>
      </c>
      <c r="E245" s="38" t="s">
        <v>1308</v>
      </c>
      <c r="F245" s="39">
        <v>2.88</v>
      </c>
      <c r="G245" s="40">
        <v>2.88</v>
      </c>
      <c r="H245" s="2">
        <v>450</v>
      </c>
      <c r="I245" s="41">
        <f t="shared" si="32"/>
        <v>1296</v>
      </c>
    </row>
    <row r="246" spans="1:9" ht="12.75">
      <c r="A246" s="2" t="s">
        <v>1298</v>
      </c>
      <c r="B246" s="35" t="s">
        <v>38</v>
      </c>
      <c r="C246" s="37" t="s">
        <v>1309</v>
      </c>
      <c r="D246" s="24" t="s">
        <v>1292</v>
      </c>
      <c r="E246" s="38" t="s">
        <v>1310</v>
      </c>
      <c r="F246" s="39">
        <v>0.91</v>
      </c>
      <c r="G246" s="40">
        <v>0.91</v>
      </c>
      <c r="H246" s="2">
        <v>750</v>
      </c>
      <c r="I246" s="41">
        <f t="shared" si="32"/>
        <v>682.5</v>
      </c>
    </row>
    <row r="247" spans="1:9" ht="12.75">
      <c r="A247" s="2" t="s">
        <v>1298</v>
      </c>
      <c r="B247" s="35" t="s">
        <v>38</v>
      </c>
      <c r="C247" s="37" t="s">
        <v>1311</v>
      </c>
      <c r="D247" s="24" t="s">
        <v>1292</v>
      </c>
      <c r="E247" s="38" t="s">
        <v>1312</v>
      </c>
      <c r="F247" s="39">
        <v>1.1000000000000001</v>
      </c>
      <c r="G247" s="40">
        <v>1.1000000000000001</v>
      </c>
      <c r="H247" s="2">
        <v>4500</v>
      </c>
      <c r="I247" s="41">
        <f t="shared" si="32"/>
        <v>4950</v>
      </c>
    </row>
    <row r="248" spans="1:9" ht="12.75">
      <c r="A248" s="2" t="s">
        <v>1298</v>
      </c>
      <c r="B248" s="35" t="s">
        <v>38</v>
      </c>
      <c r="C248" s="37" t="s">
        <v>1313</v>
      </c>
      <c r="D248" s="24" t="s">
        <v>1292</v>
      </c>
      <c r="E248" s="38" t="s">
        <v>1314</v>
      </c>
      <c r="F248" s="39">
        <v>1.2</v>
      </c>
      <c r="G248" s="40">
        <v>1.2</v>
      </c>
      <c r="H248" s="2">
        <v>2100</v>
      </c>
      <c r="I248" s="41">
        <f t="shared" si="32"/>
        <v>2520</v>
      </c>
    </row>
    <row r="249" spans="1:9" ht="12.75">
      <c r="A249" s="2" t="s">
        <v>1574</v>
      </c>
      <c r="B249" s="35" t="s">
        <v>42</v>
      </c>
      <c r="C249" s="37" t="s">
        <v>1315</v>
      </c>
      <c r="D249" s="24" t="s">
        <v>1292</v>
      </c>
      <c r="E249" s="38" t="s">
        <v>1316</v>
      </c>
      <c r="F249" s="39">
        <v>1.28</v>
      </c>
      <c r="G249" s="40">
        <v>1.28</v>
      </c>
      <c r="H249" s="2">
        <v>600</v>
      </c>
      <c r="I249" s="41">
        <f t="shared" si="32"/>
        <v>768</v>
      </c>
    </row>
    <row r="250" spans="1:9" ht="12.75">
      <c r="A250" s="2" t="s">
        <v>1575</v>
      </c>
      <c r="B250" s="35" t="s">
        <v>42</v>
      </c>
      <c r="C250" s="37" t="s">
        <v>1317</v>
      </c>
      <c r="D250" s="24" t="s">
        <v>1292</v>
      </c>
      <c r="E250" s="38" t="s">
        <v>1289</v>
      </c>
      <c r="F250" s="39">
        <v>1.36</v>
      </c>
      <c r="G250" s="40">
        <v>1.36</v>
      </c>
      <c r="H250" s="2">
        <v>100</v>
      </c>
      <c r="I250" s="41">
        <f t="shared" si="32"/>
        <v>136</v>
      </c>
    </row>
    <row r="251" spans="1:9" ht="22.5">
      <c r="A251" s="2" t="s">
        <v>1576</v>
      </c>
      <c r="B251" s="35" t="s">
        <v>1318</v>
      </c>
      <c r="C251" s="37" t="s">
        <v>1319</v>
      </c>
      <c r="D251" s="24" t="s">
        <v>1292</v>
      </c>
      <c r="E251" s="38" t="s">
        <v>1320</v>
      </c>
      <c r="F251" s="39">
        <v>1.36</v>
      </c>
      <c r="G251" s="40">
        <v>1.36</v>
      </c>
      <c r="H251" s="2">
        <v>1000</v>
      </c>
      <c r="I251" s="41">
        <f t="shared" si="32"/>
        <v>1360</v>
      </c>
    </row>
    <row r="252" spans="1:9">
      <c r="A252" s="97"/>
      <c r="B252" s="97"/>
      <c r="C252" s="85"/>
      <c r="D252" s="64"/>
      <c r="E252" s="97"/>
      <c r="F252" s="86" t="s">
        <v>534</v>
      </c>
      <c r="G252" s="86"/>
      <c r="H252" s="87"/>
      <c r="I252" s="180">
        <f>SUM(I240:I251)</f>
        <v>19598.5</v>
      </c>
    </row>
    <row r="253" spans="1:9" ht="12.75">
      <c r="C253" s="5"/>
      <c r="D253" s="5"/>
    </row>
    <row r="254" spans="1:9" ht="12.75">
      <c r="A254"/>
      <c r="B254" s="267" t="s">
        <v>1607</v>
      </c>
      <c r="C254" s="267"/>
      <c r="D254" s="267"/>
      <c r="E254" s="267"/>
      <c r="F254" s="267"/>
      <c r="G254" s="267"/>
      <c r="H254" s="267"/>
      <c r="I254"/>
    </row>
    <row r="255" spans="1:9" ht="12.75">
      <c r="A255" s="89" t="s">
        <v>1285</v>
      </c>
      <c r="B255" s="29" t="s">
        <v>1286</v>
      </c>
      <c r="C255" s="46"/>
      <c r="D255" s="46"/>
      <c r="E255" s="29" t="s">
        <v>1289</v>
      </c>
      <c r="F255" s="47"/>
      <c r="G255" s="48"/>
      <c r="H255" s="49">
        <v>180</v>
      </c>
      <c r="I255" s="31"/>
    </row>
    <row r="256" spans="1:9" ht="12.75">
      <c r="A256" s="89" t="s">
        <v>1290</v>
      </c>
      <c r="B256" s="29" t="s">
        <v>1291</v>
      </c>
      <c r="C256" s="46" t="s">
        <v>1577</v>
      </c>
      <c r="D256" s="46" t="s">
        <v>1578</v>
      </c>
      <c r="E256" s="29" t="s">
        <v>1294</v>
      </c>
      <c r="F256" s="47">
        <v>8.9</v>
      </c>
      <c r="G256" s="48">
        <v>8.9</v>
      </c>
      <c r="H256" s="49">
        <v>100</v>
      </c>
      <c r="I256" s="31">
        <f t="shared" ref="I256:I266" si="33">G256*H256</f>
        <v>890</v>
      </c>
    </row>
    <row r="257" spans="1:9" ht="22.5">
      <c r="A257" s="89" t="s">
        <v>1290</v>
      </c>
      <c r="B257" s="29" t="s">
        <v>1295</v>
      </c>
      <c r="C257" s="46" t="s">
        <v>1579</v>
      </c>
      <c r="D257" s="46" t="s">
        <v>1578</v>
      </c>
      <c r="E257" s="29" t="s">
        <v>1297</v>
      </c>
      <c r="F257" s="47">
        <v>13.55</v>
      </c>
      <c r="G257" s="48">
        <v>13.55</v>
      </c>
      <c r="H257" s="49">
        <v>15</v>
      </c>
      <c r="I257" s="31">
        <f t="shared" si="33"/>
        <v>203.25</v>
      </c>
    </row>
    <row r="258" spans="1:9" ht="22.5">
      <c r="A258" s="89" t="s">
        <v>1298</v>
      </c>
      <c r="B258" s="29" t="s">
        <v>1299</v>
      </c>
      <c r="C258" s="46" t="s">
        <v>1580</v>
      </c>
      <c r="D258" s="46" t="s">
        <v>1485</v>
      </c>
      <c r="E258" s="29" t="s">
        <v>1301</v>
      </c>
      <c r="F258" s="47">
        <v>1.25</v>
      </c>
      <c r="G258" s="48">
        <v>1.25</v>
      </c>
      <c r="H258" s="49">
        <v>2300</v>
      </c>
      <c r="I258" s="31">
        <f t="shared" si="33"/>
        <v>2875</v>
      </c>
    </row>
    <row r="259" spans="1:9" ht="31.5">
      <c r="A259" s="89" t="s">
        <v>1298</v>
      </c>
      <c r="B259" s="53" t="s">
        <v>1302</v>
      </c>
      <c r="C259" s="46" t="s">
        <v>1581</v>
      </c>
      <c r="D259" s="46" t="s">
        <v>1485</v>
      </c>
      <c r="E259" s="29" t="s">
        <v>1304</v>
      </c>
      <c r="F259" s="47">
        <v>1.26</v>
      </c>
      <c r="G259" s="48">
        <v>1.26</v>
      </c>
      <c r="H259" s="49">
        <v>900</v>
      </c>
      <c r="I259" s="31">
        <f t="shared" si="33"/>
        <v>1134</v>
      </c>
    </row>
    <row r="260" spans="1:9" ht="22.5">
      <c r="A260" s="89" t="s">
        <v>1305</v>
      </c>
      <c r="B260" s="29" t="s">
        <v>1306</v>
      </c>
      <c r="C260" s="46" t="s">
        <v>1582</v>
      </c>
      <c r="D260" s="46" t="s">
        <v>1485</v>
      </c>
      <c r="E260" s="29" t="s">
        <v>1308</v>
      </c>
      <c r="F260" s="47">
        <v>2.39</v>
      </c>
      <c r="G260" s="48">
        <v>2.39</v>
      </c>
      <c r="H260" s="49">
        <v>450</v>
      </c>
      <c r="I260" s="31">
        <f t="shared" si="33"/>
        <v>1075.5</v>
      </c>
    </row>
    <row r="261" spans="1:9" ht="22.5">
      <c r="A261" s="89" t="s">
        <v>1298</v>
      </c>
      <c r="B261" s="29" t="s">
        <v>38</v>
      </c>
      <c r="C261" s="46" t="s">
        <v>1583</v>
      </c>
      <c r="D261" s="46" t="s">
        <v>1485</v>
      </c>
      <c r="E261" s="29" t="s">
        <v>1310</v>
      </c>
      <c r="F261" s="47">
        <v>0.87</v>
      </c>
      <c r="G261" s="48">
        <v>0.87</v>
      </c>
      <c r="H261" s="49">
        <v>750</v>
      </c>
      <c r="I261" s="31">
        <f t="shared" si="33"/>
        <v>652.5</v>
      </c>
    </row>
    <row r="262" spans="1:9" ht="22.5">
      <c r="A262" s="89" t="s">
        <v>1298</v>
      </c>
      <c r="B262" s="29" t="s">
        <v>38</v>
      </c>
      <c r="C262" s="46" t="s">
        <v>1584</v>
      </c>
      <c r="D262" s="46" t="s">
        <v>1485</v>
      </c>
      <c r="E262" s="29" t="s">
        <v>1312</v>
      </c>
      <c r="F262" s="47">
        <v>1</v>
      </c>
      <c r="G262" s="48">
        <v>1</v>
      </c>
      <c r="H262" s="49">
        <v>4500</v>
      </c>
      <c r="I262" s="31">
        <f t="shared" si="33"/>
        <v>4500</v>
      </c>
    </row>
    <row r="263" spans="1:9" ht="22.5">
      <c r="A263" s="89" t="s">
        <v>1298</v>
      </c>
      <c r="B263" s="29" t="s">
        <v>38</v>
      </c>
      <c r="C263" s="46" t="s">
        <v>1585</v>
      </c>
      <c r="D263" s="46" t="s">
        <v>1485</v>
      </c>
      <c r="E263" s="29" t="s">
        <v>1314</v>
      </c>
      <c r="F263" s="47">
        <v>1.0900000000000001</v>
      </c>
      <c r="G263" s="48">
        <v>1.0900000000000001</v>
      </c>
      <c r="H263" s="49">
        <v>2100</v>
      </c>
      <c r="I263" s="31">
        <f t="shared" si="33"/>
        <v>2289</v>
      </c>
    </row>
    <row r="264" spans="1:9" ht="22.5">
      <c r="A264" s="89" t="s">
        <v>1574</v>
      </c>
      <c r="B264" s="29" t="s">
        <v>42</v>
      </c>
      <c r="C264" s="46" t="s">
        <v>1586</v>
      </c>
      <c r="D264" s="46" t="s">
        <v>1485</v>
      </c>
      <c r="E264" s="29" t="s">
        <v>1316</v>
      </c>
      <c r="F264" s="47">
        <v>1.18</v>
      </c>
      <c r="G264" s="48">
        <v>1.18</v>
      </c>
      <c r="H264" s="49">
        <v>600</v>
      </c>
      <c r="I264" s="31">
        <f t="shared" si="33"/>
        <v>708</v>
      </c>
    </row>
    <row r="265" spans="1:9" ht="22.5">
      <c r="A265" s="89" t="s">
        <v>1575</v>
      </c>
      <c r="B265" s="29" t="s">
        <v>42</v>
      </c>
      <c r="C265" s="46" t="s">
        <v>1587</v>
      </c>
      <c r="D265" s="46" t="s">
        <v>1485</v>
      </c>
      <c r="E265" s="29" t="s">
        <v>1289</v>
      </c>
      <c r="F265" s="47">
        <v>1.32</v>
      </c>
      <c r="G265" s="48">
        <v>1.32</v>
      </c>
      <c r="H265" s="49">
        <v>100</v>
      </c>
      <c r="I265" s="31">
        <f t="shared" si="33"/>
        <v>132</v>
      </c>
    </row>
    <row r="266" spans="1:9" ht="22.5">
      <c r="A266" s="89" t="s">
        <v>1576</v>
      </c>
      <c r="B266" s="29" t="s">
        <v>1318</v>
      </c>
      <c r="C266" s="46" t="s">
        <v>1588</v>
      </c>
      <c r="D266" s="46" t="s">
        <v>1485</v>
      </c>
      <c r="E266" s="29" t="s">
        <v>1320</v>
      </c>
      <c r="F266" s="47">
        <v>1.27</v>
      </c>
      <c r="G266" s="48">
        <v>1.27</v>
      </c>
      <c r="H266" s="49">
        <v>1000</v>
      </c>
      <c r="I266" s="31">
        <f t="shared" si="33"/>
        <v>1270</v>
      </c>
    </row>
    <row r="267" spans="1:9" ht="12.75">
      <c r="A267" s="95"/>
      <c r="B267" s="95"/>
      <c r="C267" s="95"/>
      <c r="D267" s="95"/>
      <c r="E267" s="95"/>
      <c r="F267" s="264" t="s">
        <v>534</v>
      </c>
      <c r="G267" s="264"/>
      <c r="H267" s="264"/>
      <c r="I267" s="96">
        <f>SUM(I255:I266)</f>
        <v>15729.25</v>
      </c>
    </row>
    <row r="268" spans="1:9" ht="12.75">
      <c r="C268" s="5"/>
      <c r="D268" s="5"/>
    </row>
    <row r="269" spans="1:9" ht="12.75">
      <c r="A269"/>
      <c r="B269" s="267" t="s">
        <v>1608</v>
      </c>
      <c r="C269" s="267"/>
      <c r="D269" s="267"/>
      <c r="E269" s="267"/>
      <c r="F269" s="267"/>
      <c r="G269" s="267"/>
      <c r="H269" s="267"/>
      <c r="I269"/>
    </row>
    <row r="270" spans="1:9" ht="21.75">
      <c r="A270" s="89" t="s">
        <v>1285</v>
      </c>
      <c r="B270" s="29" t="s">
        <v>1286</v>
      </c>
      <c r="C270" s="98" t="s">
        <v>1589</v>
      </c>
      <c r="D270" s="99" t="s">
        <v>1590</v>
      </c>
      <c r="E270" s="29" t="s">
        <v>1289</v>
      </c>
      <c r="F270" s="100">
        <v>14.06</v>
      </c>
      <c r="G270" s="100">
        <v>14.06</v>
      </c>
      <c r="H270" s="49">
        <v>180</v>
      </c>
      <c r="I270" s="31">
        <f>G270*H270</f>
        <v>2530.8000000000002</v>
      </c>
    </row>
    <row r="271" spans="1:9" ht="25.5">
      <c r="A271" s="89" t="s">
        <v>1290</v>
      </c>
      <c r="B271" s="29" t="s">
        <v>1291</v>
      </c>
      <c r="C271" s="101" t="s">
        <v>1591</v>
      </c>
      <c r="D271" s="102" t="s">
        <v>1592</v>
      </c>
      <c r="E271" s="29" t="s">
        <v>1294</v>
      </c>
      <c r="F271" s="100">
        <v>9.59</v>
      </c>
      <c r="G271" s="100">
        <v>9.59</v>
      </c>
      <c r="H271" s="49">
        <v>100</v>
      </c>
      <c r="I271" s="31">
        <f t="shared" ref="I271:I281" si="34">G271*H271</f>
        <v>959</v>
      </c>
    </row>
    <row r="272" spans="1:9" ht="25.5">
      <c r="A272" s="89" t="s">
        <v>1290</v>
      </c>
      <c r="B272" s="29" t="s">
        <v>1295</v>
      </c>
      <c r="C272" s="103" t="s">
        <v>1593</v>
      </c>
      <c r="D272" s="102" t="s">
        <v>1592</v>
      </c>
      <c r="E272" s="29" t="s">
        <v>1297</v>
      </c>
      <c r="F272" s="100">
        <v>15.04</v>
      </c>
      <c r="G272" s="100">
        <v>15.04</v>
      </c>
      <c r="H272" s="49">
        <v>15</v>
      </c>
      <c r="I272" s="31">
        <f t="shared" si="34"/>
        <v>225.6</v>
      </c>
    </row>
    <row r="273" spans="1:14" ht="25.5">
      <c r="A273" s="89" t="s">
        <v>1298</v>
      </c>
      <c r="B273" s="29" t="s">
        <v>1299</v>
      </c>
      <c r="C273" s="101" t="s">
        <v>1594</v>
      </c>
      <c r="D273" s="102" t="s">
        <v>1592</v>
      </c>
      <c r="E273" s="29" t="s">
        <v>1301</v>
      </c>
      <c r="F273" s="100">
        <v>1.4</v>
      </c>
      <c r="G273" s="100">
        <v>1.4</v>
      </c>
      <c r="H273" s="49">
        <v>2300</v>
      </c>
      <c r="I273" s="31">
        <f t="shared" si="34"/>
        <v>3220</v>
      </c>
    </row>
    <row r="274" spans="1:14" ht="31.5">
      <c r="A274" s="89" t="s">
        <v>1298</v>
      </c>
      <c r="B274" s="53" t="s">
        <v>1302</v>
      </c>
      <c r="C274" s="101" t="s">
        <v>1595</v>
      </c>
      <c r="D274" s="102" t="s">
        <v>1592</v>
      </c>
      <c r="E274" s="29" t="s">
        <v>1304</v>
      </c>
      <c r="F274" s="100">
        <v>1.4</v>
      </c>
      <c r="G274" s="100">
        <v>1.4</v>
      </c>
      <c r="H274" s="49">
        <v>900</v>
      </c>
      <c r="I274" s="31">
        <f t="shared" si="34"/>
        <v>1260</v>
      </c>
    </row>
    <row r="275" spans="1:14" ht="25.5">
      <c r="A275" s="89" t="s">
        <v>1305</v>
      </c>
      <c r="B275" s="29" t="s">
        <v>1306</v>
      </c>
      <c r="C275" s="101" t="s">
        <v>1596</v>
      </c>
      <c r="D275" s="102" t="s">
        <v>1592</v>
      </c>
      <c r="E275" s="29" t="s">
        <v>1308</v>
      </c>
      <c r="F275" s="104">
        <v>2.88</v>
      </c>
      <c r="G275" s="100">
        <v>2.88</v>
      </c>
      <c r="H275" s="49">
        <v>450</v>
      </c>
      <c r="I275" s="31">
        <f t="shared" si="34"/>
        <v>1296</v>
      </c>
    </row>
    <row r="276" spans="1:14" ht="25.5">
      <c r="A276" s="89" t="s">
        <v>1298</v>
      </c>
      <c r="B276" s="29" t="s">
        <v>38</v>
      </c>
      <c r="C276" s="101" t="s">
        <v>1597</v>
      </c>
      <c r="D276" s="102" t="s">
        <v>1592</v>
      </c>
      <c r="E276" s="29" t="s">
        <v>1310</v>
      </c>
      <c r="F276" s="100">
        <v>0.92</v>
      </c>
      <c r="G276" s="100">
        <v>0.92</v>
      </c>
      <c r="H276" s="49">
        <v>750</v>
      </c>
      <c r="I276" s="31">
        <f t="shared" si="34"/>
        <v>690</v>
      </c>
    </row>
    <row r="277" spans="1:14" ht="25.5">
      <c r="A277" s="89" t="s">
        <v>1298</v>
      </c>
      <c r="B277" s="29" t="s">
        <v>38</v>
      </c>
      <c r="C277" s="101" t="s">
        <v>1598</v>
      </c>
      <c r="D277" s="102" t="s">
        <v>1592</v>
      </c>
      <c r="E277" s="29" t="s">
        <v>1312</v>
      </c>
      <c r="F277" s="100">
        <v>1.03</v>
      </c>
      <c r="G277" s="100">
        <v>1.03</v>
      </c>
      <c r="H277" s="49">
        <v>4500</v>
      </c>
      <c r="I277" s="31">
        <f t="shared" si="34"/>
        <v>4635</v>
      </c>
    </row>
    <row r="278" spans="1:14" ht="25.5">
      <c r="A278" s="89" t="s">
        <v>1298</v>
      </c>
      <c r="B278" s="29" t="s">
        <v>38</v>
      </c>
      <c r="C278" s="101" t="s">
        <v>1599</v>
      </c>
      <c r="D278" s="102" t="s">
        <v>1592</v>
      </c>
      <c r="E278" s="29" t="s">
        <v>1314</v>
      </c>
      <c r="F278" s="100">
        <v>1.2</v>
      </c>
      <c r="G278" s="100">
        <v>1.2</v>
      </c>
      <c r="H278" s="49">
        <v>2100</v>
      </c>
      <c r="I278" s="31">
        <f t="shared" si="34"/>
        <v>2520</v>
      </c>
    </row>
    <row r="279" spans="1:14" ht="25.5">
      <c r="A279" s="89" t="s">
        <v>1574</v>
      </c>
      <c r="B279" s="29" t="s">
        <v>42</v>
      </c>
      <c r="C279" s="101" t="s">
        <v>1600</v>
      </c>
      <c r="D279" s="102" t="s">
        <v>1592</v>
      </c>
      <c r="E279" s="29" t="s">
        <v>1316</v>
      </c>
      <c r="F279" s="100">
        <v>1.28</v>
      </c>
      <c r="G279" s="100">
        <v>1.28</v>
      </c>
      <c r="H279" s="49">
        <v>600</v>
      </c>
      <c r="I279" s="31">
        <f t="shared" si="34"/>
        <v>768</v>
      </c>
    </row>
    <row r="280" spans="1:14" ht="25.5">
      <c r="A280" s="89" t="s">
        <v>1575</v>
      </c>
      <c r="B280" s="29" t="s">
        <v>42</v>
      </c>
      <c r="C280" s="101" t="s">
        <v>1601</v>
      </c>
      <c r="D280" s="102" t="s">
        <v>1592</v>
      </c>
      <c r="E280" s="29" t="s">
        <v>1289</v>
      </c>
      <c r="F280" s="100">
        <v>1.36</v>
      </c>
      <c r="G280" s="100">
        <v>1.36</v>
      </c>
      <c r="H280" s="49">
        <v>100</v>
      </c>
      <c r="I280" s="31">
        <f t="shared" si="34"/>
        <v>136</v>
      </c>
    </row>
    <row r="281" spans="1:14" ht="25.5">
      <c r="A281" s="89" t="s">
        <v>1576</v>
      </c>
      <c r="B281" s="29" t="s">
        <v>1318</v>
      </c>
      <c r="C281" s="101" t="s">
        <v>1602</v>
      </c>
      <c r="D281" s="102" t="s">
        <v>1592</v>
      </c>
      <c r="E281" s="29" t="s">
        <v>1320</v>
      </c>
      <c r="F281" s="104">
        <v>1.36</v>
      </c>
      <c r="G281" s="100">
        <v>1.36</v>
      </c>
      <c r="H281" s="49">
        <v>1000</v>
      </c>
      <c r="I281" s="31">
        <f t="shared" si="34"/>
        <v>1360</v>
      </c>
    </row>
    <row r="282" spans="1:14" ht="12.75">
      <c r="A282"/>
      <c r="B282"/>
      <c r="C282"/>
      <c r="D282"/>
      <c r="E282"/>
      <c r="F282" s="264" t="s">
        <v>534</v>
      </c>
      <c r="G282" s="264"/>
      <c r="H282" s="264"/>
      <c r="I282" s="96">
        <f>SUM(I270:I281)</f>
        <v>19600.400000000001</v>
      </c>
    </row>
    <row r="283" spans="1:14" ht="12.75">
      <c r="C283" s="5"/>
      <c r="D283" s="5"/>
    </row>
    <row r="284" spans="1:14" ht="12.75">
      <c r="A284" s="61"/>
      <c r="B284" s="62" t="s">
        <v>1637</v>
      </c>
      <c r="C284" s="63"/>
      <c r="D284" s="64"/>
      <c r="E284" s="65"/>
      <c r="F284" s="66"/>
      <c r="G284" s="66"/>
      <c r="H284" s="68"/>
      <c r="I284" s="69"/>
    </row>
    <row r="285" spans="1:14" ht="12.75">
      <c r="A285" s="70"/>
      <c r="B285" s="71" t="s">
        <v>672</v>
      </c>
      <c r="C285" s="72"/>
      <c r="D285" s="64"/>
      <c r="E285" s="72"/>
      <c r="F285" s="73"/>
      <c r="G285" s="73"/>
      <c r="H285" s="74"/>
      <c r="I285" s="75"/>
    </row>
    <row r="286" spans="1:14" ht="12.75">
      <c r="A286" s="70"/>
      <c r="B286" s="76" t="s">
        <v>673</v>
      </c>
      <c r="C286" s="77"/>
      <c r="D286" s="64"/>
      <c r="E286" s="78"/>
      <c r="F286" s="75"/>
      <c r="G286" s="75"/>
      <c r="H286" s="64"/>
      <c r="I286" s="75"/>
    </row>
    <row r="287" spans="1:14" ht="12.75">
      <c r="A287" s="2" t="s">
        <v>674</v>
      </c>
      <c r="B287" s="35" t="s">
        <v>675</v>
      </c>
      <c r="C287" s="37" t="s">
        <v>984</v>
      </c>
      <c r="D287" s="24" t="s">
        <v>846</v>
      </c>
      <c r="E287" s="1" t="s">
        <v>535</v>
      </c>
      <c r="F287" s="39">
        <v>6.6799999999999998E-2</v>
      </c>
      <c r="G287" s="40">
        <v>3.34</v>
      </c>
      <c r="H287" s="2">
        <v>10</v>
      </c>
      <c r="I287" s="41">
        <f>G287*H287</f>
        <v>33.4</v>
      </c>
      <c r="K287" s="210">
        <v>6.6799999999999998E-2</v>
      </c>
      <c r="L287" s="211">
        <v>3.34</v>
      </c>
      <c r="M287" s="2">
        <v>10</v>
      </c>
      <c r="N287" s="41">
        <f>L287*M287</f>
        <v>33.4</v>
      </c>
    </row>
    <row r="288" spans="1:14" ht="12.75">
      <c r="A288" s="2" t="s">
        <v>674</v>
      </c>
      <c r="B288" s="35" t="s">
        <v>675</v>
      </c>
      <c r="C288" s="37" t="s">
        <v>1609</v>
      </c>
      <c r="D288" s="24" t="s">
        <v>474</v>
      </c>
      <c r="E288" s="1" t="s">
        <v>536</v>
      </c>
      <c r="F288" s="39">
        <v>1.05</v>
      </c>
      <c r="G288" s="40">
        <v>10.5</v>
      </c>
      <c r="H288" s="2">
        <v>5</v>
      </c>
      <c r="I288" s="41">
        <f>G288*H288</f>
        <v>52.5</v>
      </c>
      <c r="K288" s="210">
        <v>1.05</v>
      </c>
      <c r="L288" s="211">
        <v>10.5</v>
      </c>
      <c r="M288" s="2">
        <v>5</v>
      </c>
      <c r="N288" s="41">
        <f>L288*M288</f>
        <v>52.5</v>
      </c>
    </row>
    <row r="289" spans="1:14" ht="22.5">
      <c r="A289" s="2" t="s">
        <v>676</v>
      </c>
      <c r="B289" s="35" t="s">
        <v>677</v>
      </c>
      <c r="C289" s="37" t="s">
        <v>985</v>
      </c>
      <c r="D289" s="24" t="s">
        <v>897</v>
      </c>
      <c r="E289" s="1" t="s">
        <v>537</v>
      </c>
      <c r="F289" s="39">
        <v>0.107</v>
      </c>
      <c r="G289" s="40">
        <v>3.21</v>
      </c>
      <c r="H289" s="2">
        <v>10</v>
      </c>
      <c r="I289" s="41">
        <f>G289*H289</f>
        <v>32.1</v>
      </c>
      <c r="K289" s="210">
        <v>0.107</v>
      </c>
      <c r="L289" s="211">
        <v>3.21</v>
      </c>
      <c r="M289" s="2">
        <v>10</v>
      </c>
      <c r="N289" s="41">
        <f>L289*M289</f>
        <v>32.1</v>
      </c>
    </row>
    <row r="290" spans="1:14" ht="12.75">
      <c r="A290" s="70"/>
      <c r="B290" s="76" t="s">
        <v>678</v>
      </c>
      <c r="C290" s="77"/>
      <c r="D290" s="64"/>
      <c r="E290" s="78"/>
      <c r="F290" s="75"/>
      <c r="G290" s="75"/>
      <c r="H290" s="64"/>
      <c r="I290" s="79"/>
      <c r="K290" s="212"/>
      <c r="L290" s="212"/>
      <c r="M290" s="213"/>
      <c r="N290" s="79"/>
    </row>
    <row r="291" spans="1:14" ht="22.5">
      <c r="A291" s="2" t="s">
        <v>679</v>
      </c>
      <c r="B291" s="35" t="s">
        <v>680</v>
      </c>
      <c r="C291" s="37" t="s">
        <v>1610</v>
      </c>
      <c r="D291" s="24" t="s">
        <v>474</v>
      </c>
      <c r="E291" s="1" t="s">
        <v>1611</v>
      </c>
      <c r="F291" s="39">
        <v>2</v>
      </c>
      <c r="G291" s="40">
        <v>100</v>
      </c>
      <c r="H291" s="2">
        <v>6</v>
      </c>
      <c r="I291" s="41">
        <f>G291*H291</f>
        <v>600</v>
      </c>
      <c r="K291" s="217">
        <v>2</v>
      </c>
      <c r="L291" s="218">
        <v>100</v>
      </c>
      <c r="M291" s="205">
        <v>6</v>
      </c>
      <c r="N291" s="206">
        <f>L291*M291</f>
        <v>600</v>
      </c>
    </row>
    <row r="292" spans="1:14" ht="22.5">
      <c r="A292" s="2" t="s">
        <v>679</v>
      </c>
      <c r="B292" s="35" t="s">
        <v>680</v>
      </c>
      <c r="C292" s="37" t="s">
        <v>1612</v>
      </c>
      <c r="D292" s="24" t="s">
        <v>474</v>
      </c>
      <c r="E292" s="1" t="s">
        <v>1613</v>
      </c>
      <c r="F292" s="39">
        <v>2.21</v>
      </c>
      <c r="G292" s="40">
        <v>110.5</v>
      </c>
      <c r="H292" s="2">
        <v>25</v>
      </c>
      <c r="I292" s="41">
        <f>G292*H292</f>
        <v>2762.5</v>
      </c>
      <c r="K292" s="217">
        <v>2.21</v>
      </c>
      <c r="L292" s="218">
        <v>110.5</v>
      </c>
      <c r="M292" s="205">
        <v>25</v>
      </c>
      <c r="N292" s="206">
        <f>L292*M292</f>
        <v>2762.5</v>
      </c>
    </row>
    <row r="293" spans="1:14" ht="22.5">
      <c r="A293" s="2" t="s">
        <v>681</v>
      </c>
      <c r="B293" s="35" t="s">
        <v>682</v>
      </c>
      <c r="C293" s="37" t="s">
        <v>986</v>
      </c>
      <c r="D293" s="24" t="s">
        <v>854</v>
      </c>
      <c r="E293" s="1" t="s">
        <v>538</v>
      </c>
      <c r="F293" s="39">
        <v>0.25879999999999997</v>
      </c>
      <c r="G293" s="40">
        <v>12.94</v>
      </c>
      <c r="H293" s="2">
        <v>5</v>
      </c>
      <c r="I293" s="41">
        <f>G293*H293</f>
        <v>64.7</v>
      </c>
      <c r="K293" s="210">
        <v>0.25879999999999997</v>
      </c>
      <c r="L293" s="211">
        <v>12.94</v>
      </c>
      <c r="M293" s="2">
        <v>5</v>
      </c>
      <c r="N293" s="41">
        <f>L293*M293</f>
        <v>64.7</v>
      </c>
    </row>
    <row r="294" spans="1:14" ht="22.5">
      <c r="A294" s="2" t="s">
        <v>811</v>
      </c>
      <c r="B294" s="35" t="s">
        <v>683</v>
      </c>
      <c r="C294" s="37" t="s">
        <v>1614</v>
      </c>
      <c r="D294" s="24" t="s">
        <v>895</v>
      </c>
      <c r="E294" s="1" t="s">
        <v>539</v>
      </c>
      <c r="F294" s="39">
        <v>0.72</v>
      </c>
      <c r="G294" s="40">
        <v>4.32</v>
      </c>
      <c r="H294" s="2">
        <v>40</v>
      </c>
      <c r="I294" s="41">
        <f>G294*H294</f>
        <v>172.8</v>
      </c>
      <c r="K294" s="210">
        <v>0.72</v>
      </c>
      <c r="L294" s="211">
        <v>4.32</v>
      </c>
      <c r="M294" s="2">
        <v>40</v>
      </c>
      <c r="N294" s="41">
        <f>L294*M294</f>
        <v>172.8</v>
      </c>
    </row>
    <row r="295" spans="1:14" ht="12.75">
      <c r="A295" s="2" t="s">
        <v>811</v>
      </c>
      <c r="B295" s="35" t="s">
        <v>684</v>
      </c>
      <c r="C295" s="37" t="s">
        <v>987</v>
      </c>
      <c r="D295" s="24" t="s">
        <v>881</v>
      </c>
      <c r="E295" s="1" t="s">
        <v>540</v>
      </c>
      <c r="F295" s="39">
        <v>0.17829999999999999</v>
      </c>
      <c r="G295" s="40">
        <v>5.35</v>
      </c>
      <c r="H295" s="2">
        <v>15</v>
      </c>
      <c r="I295" s="41">
        <f>G295*H295</f>
        <v>80.25</v>
      </c>
      <c r="K295" s="210">
        <v>0.17829999999999999</v>
      </c>
      <c r="L295" s="211">
        <v>5.35</v>
      </c>
      <c r="M295" s="2">
        <v>15</v>
      </c>
      <c r="N295" s="41">
        <f>L295*M295</f>
        <v>80.25</v>
      </c>
    </row>
    <row r="296" spans="1:14" ht="12.75">
      <c r="A296" s="70"/>
      <c r="B296" s="76" t="s">
        <v>685</v>
      </c>
      <c r="C296" s="77"/>
      <c r="D296" s="64"/>
      <c r="E296" s="78"/>
      <c r="F296" s="75"/>
      <c r="G296" s="75"/>
      <c r="H296" s="64"/>
      <c r="I296" s="79"/>
      <c r="K296" s="212"/>
      <c r="L296" s="212"/>
      <c r="M296" s="213"/>
      <c r="N296" s="79"/>
    </row>
    <row r="297" spans="1:14" ht="12.75">
      <c r="A297" s="2" t="s">
        <v>686</v>
      </c>
      <c r="B297" s="35" t="s">
        <v>687</v>
      </c>
      <c r="C297" s="37" t="s">
        <v>1615</v>
      </c>
      <c r="D297" s="24" t="s">
        <v>474</v>
      </c>
      <c r="E297" s="1" t="s">
        <v>1616</v>
      </c>
      <c r="F297" s="39">
        <v>0.86</v>
      </c>
      <c r="G297" s="40">
        <v>8.6</v>
      </c>
      <c r="H297" s="2">
        <v>12</v>
      </c>
      <c r="I297" s="41">
        <f>G297*H297</f>
        <v>103.19999999999999</v>
      </c>
      <c r="K297" s="210">
        <v>0.86</v>
      </c>
      <c r="L297" s="211">
        <v>8.6</v>
      </c>
      <c r="M297" s="2">
        <v>12</v>
      </c>
      <c r="N297" s="41">
        <f>L297*M297</f>
        <v>103.19999999999999</v>
      </c>
    </row>
    <row r="298" spans="1:14" ht="12.75">
      <c r="A298" s="2" t="s">
        <v>688</v>
      </c>
      <c r="B298" s="35" t="s">
        <v>689</v>
      </c>
      <c r="C298" s="37" t="s">
        <v>1617</v>
      </c>
      <c r="D298" s="24" t="s">
        <v>988</v>
      </c>
      <c r="E298" s="1" t="s">
        <v>1618</v>
      </c>
      <c r="F298" s="39">
        <v>2.09</v>
      </c>
      <c r="G298" s="40">
        <v>20.9</v>
      </c>
      <c r="H298" s="2">
        <v>5</v>
      </c>
      <c r="I298" s="41">
        <f>G298*H298</f>
        <v>104.5</v>
      </c>
      <c r="K298" s="210">
        <v>2.09</v>
      </c>
      <c r="L298" s="211">
        <v>20.9</v>
      </c>
      <c r="M298" s="2">
        <v>5</v>
      </c>
      <c r="N298" s="41">
        <f>L298*M298</f>
        <v>104.5</v>
      </c>
    </row>
    <row r="299" spans="1:14" ht="22.5">
      <c r="A299" s="2" t="s">
        <v>690</v>
      </c>
      <c r="B299" s="35" t="s">
        <v>691</v>
      </c>
      <c r="C299" s="37" t="s">
        <v>989</v>
      </c>
      <c r="D299" s="24" t="s">
        <v>527</v>
      </c>
      <c r="E299" s="38" t="s">
        <v>692</v>
      </c>
      <c r="F299" s="39">
        <v>10.46</v>
      </c>
      <c r="G299" s="40">
        <v>10.46</v>
      </c>
      <c r="H299" s="2">
        <v>10</v>
      </c>
      <c r="I299" s="41">
        <f>G299*H299</f>
        <v>104.60000000000001</v>
      </c>
      <c r="K299" s="210">
        <v>10.46</v>
      </c>
      <c r="L299" s="211">
        <v>10.46</v>
      </c>
      <c r="M299" s="2">
        <v>10</v>
      </c>
      <c r="N299" s="41">
        <f>L299*M299</f>
        <v>104.60000000000001</v>
      </c>
    </row>
    <row r="300" spans="1:14" ht="12.75">
      <c r="A300" s="61"/>
      <c r="B300" s="76" t="s">
        <v>693</v>
      </c>
      <c r="C300" s="77"/>
      <c r="D300" s="64"/>
      <c r="E300" s="78"/>
      <c r="F300" s="75"/>
      <c r="G300" s="75"/>
      <c r="H300" s="64"/>
      <c r="I300" s="79"/>
      <c r="K300" s="212"/>
      <c r="L300" s="212"/>
      <c r="M300" s="213"/>
      <c r="N300" s="79"/>
    </row>
    <row r="301" spans="1:14" ht="22.5">
      <c r="A301" s="2" t="s">
        <v>694</v>
      </c>
      <c r="B301" s="35" t="s">
        <v>695</v>
      </c>
      <c r="C301" s="37" t="s">
        <v>990</v>
      </c>
      <c r="D301" s="24" t="s">
        <v>991</v>
      </c>
      <c r="E301" s="1" t="s">
        <v>1619</v>
      </c>
      <c r="F301" s="39">
        <v>0.05</v>
      </c>
      <c r="G301" s="40">
        <v>2</v>
      </c>
      <c r="H301" s="2">
        <v>5</v>
      </c>
      <c r="I301" s="41">
        <f t="shared" ref="I301:I307" si="35">G301*H301</f>
        <v>10</v>
      </c>
      <c r="K301" s="210">
        <v>0.05</v>
      </c>
      <c r="L301" s="211">
        <v>2</v>
      </c>
      <c r="M301" s="2">
        <v>5</v>
      </c>
      <c r="N301" s="41">
        <f t="shared" ref="N301:N307" si="36">L301*M301</f>
        <v>10</v>
      </c>
    </row>
    <row r="302" spans="1:14" ht="12.75">
      <c r="A302" s="2" t="s">
        <v>694</v>
      </c>
      <c r="B302" s="35" t="s">
        <v>696</v>
      </c>
      <c r="C302" s="37" t="s">
        <v>992</v>
      </c>
      <c r="D302" s="24" t="s">
        <v>487</v>
      </c>
      <c r="E302" s="38" t="s">
        <v>1620</v>
      </c>
      <c r="F302" s="39">
        <v>13.66</v>
      </c>
      <c r="G302" s="40">
        <v>13.66</v>
      </c>
      <c r="H302" s="2">
        <v>40</v>
      </c>
      <c r="I302" s="41">
        <f t="shared" si="35"/>
        <v>546.4</v>
      </c>
      <c r="K302" s="210">
        <v>13.66</v>
      </c>
      <c r="L302" s="211">
        <v>13.66</v>
      </c>
      <c r="M302" s="2">
        <v>40</v>
      </c>
      <c r="N302" s="41">
        <f t="shared" si="36"/>
        <v>546.4</v>
      </c>
    </row>
    <row r="303" spans="1:14" ht="12.75">
      <c r="A303" s="2" t="s">
        <v>697</v>
      </c>
      <c r="B303" s="35" t="s">
        <v>698</v>
      </c>
      <c r="C303" s="37" t="s">
        <v>993</v>
      </c>
      <c r="D303" s="24" t="s">
        <v>881</v>
      </c>
      <c r="E303" s="1" t="s">
        <v>541</v>
      </c>
      <c r="F303" s="39">
        <v>4.8399999999999999E-2</v>
      </c>
      <c r="G303" s="40">
        <v>2.42</v>
      </c>
      <c r="H303" s="2">
        <v>180</v>
      </c>
      <c r="I303" s="41">
        <f t="shared" si="35"/>
        <v>435.59999999999997</v>
      </c>
      <c r="K303" s="210">
        <v>4.8399999999999999E-2</v>
      </c>
      <c r="L303" s="211">
        <v>2.42</v>
      </c>
      <c r="M303" s="2">
        <v>180</v>
      </c>
      <c r="N303" s="41">
        <f t="shared" si="36"/>
        <v>435.59999999999997</v>
      </c>
    </row>
    <row r="304" spans="1:14" ht="12.75">
      <c r="A304" s="2" t="s">
        <v>699</v>
      </c>
      <c r="B304" s="35" t="s">
        <v>700</v>
      </c>
      <c r="C304" s="37" t="s">
        <v>994</v>
      </c>
      <c r="D304" s="24" t="s">
        <v>881</v>
      </c>
      <c r="E304" s="1" t="s">
        <v>542</v>
      </c>
      <c r="F304" s="39">
        <v>4.2299999999999997E-2</v>
      </c>
      <c r="G304" s="40">
        <v>2.54</v>
      </c>
      <c r="H304" s="2">
        <v>5</v>
      </c>
      <c r="I304" s="41">
        <f t="shared" si="35"/>
        <v>12.7</v>
      </c>
      <c r="K304" s="210">
        <v>4.2299999999999997E-2</v>
      </c>
      <c r="L304" s="211">
        <v>2.54</v>
      </c>
      <c r="M304" s="2">
        <v>5</v>
      </c>
      <c r="N304" s="41">
        <f t="shared" si="36"/>
        <v>12.7</v>
      </c>
    </row>
    <row r="305" spans="1:15" ht="12.75">
      <c r="A305" s="2" t="s">
        <v>699</v>
      </c>
      <c r="B305" s="35" t="s">
        <v>700</v>
      </c>
      <c r="C305" s="37" t="s">
        <v>995</v>
      </c>
      <c r="D305" s="24" t="s">
        <v>881</v>
      </c>
      <c r="E305" s="1" t="s">
        <v>813</v>
      </c>
      <c r="F305" s="39">
        <v>9.8299999999999998E-2</v>
      </c>
      <c r="G305" s="40">
        <v>2.95</v>
      </c>
      <c r="H305" s="2">
        <v>10</v>
      </c>
      <c r="I305" s="41">
        <f t="shared" si="35"/>
        <v>29.5</v>
      </c>
      <c r="K305" s="210">
        <v>9.8299999999999998E-2</v>
      </c>
      <c r="L305" s="211">
        <v>2.95</v>
      </c>
      <c r="M305" s="2">
        <v>10</v>
      </c>
      <c r="N305" s="41">
        <f t="shared" si="36"/>
        <v>29.5</v>
      </c>
    </row>
    <row r="306" spans="1:15" ht="22.5">
      <c r="A306" s="2" t="s">
        <v>699</v>
      </c>
      <c r="B306" s="35" t="s">
        <v>701</v>
      </c>
      <c r="C306" s="37" t="s">
        <v>996</v>
      </c>
      <c r="D306" s="24" t="s">
        <v>997</v>
      </c>
      <c r="E306" s="1" t="s">
        <v>1621</v>
      </c>
      <c r="F306" s="39">
        <v>0.1215</v>
      </c>
      <c r="G306" s="40">
        <v>2.4300000000000002</v>
      </c>
      <c r="H306" s="2">
        <v>10</v>
      </c>
      <c r="I306" s="41">
        <f t="shared" si="35"/>
        <v>24.3</v>
      </c>
      <c r="K306" s="210">
        <v>0.1215</v>
      </c>
      <c r="L306" s="211">
        <v>2.4300000000000002</v>
      </c>
      <c r="M306" s="2">
        <v>10</v>
      </c>
      <c r="N306" s="41">
        <f t="shared" si="36"/>
        <v>24.3</v>
      </c>
    </row>
    <row r="307" spans="1:15" ht="12.75">
      <c r="A307" s="2" t="s">
        <v>699</v>
      </c>
      <c r="B307" s="35" t="s">
        <v>702</v>
      </c>
      <c r="C307" s="37" t="s">
        <v>998</v>
      </c>
      <c r="D307" s="24" t="s">
        <v>997</v>
      </c>
      <c r="E307" s="38" t="s">
        <v>703</v>
      </c>
      <c r="F307" s="39">
        <v>12.96</v>
      </c>
      <c r="G307" s="40">
        <v>12.96</v>
      </c>
      <c r="H307" s="2">
        <v>3</v>
      </c>
      <c r="I307" s="41">
        <f t="shared" si="35"/>
        <v>38.880000000000003</v>
      </c>
      <c r="K307" s="210">
        <v>12.96</v>
      </c>
      <c r="L307" s="211">
        <v>12.96</v>
      </c>
      <c r="M307" s="2">
        <v>3</v>
      </c>
      <c r="N307" s="41">
        <f t="shared" si="36"/>
        <v>38.880000000000003</v>
      </c>
    </row>
    <row r="308" spans="1:15" ht="12.75">
      <c r="A308" s="70"/>
      <c r="B308" s="76" t="s">
        <v>704</v>
      </c>
      <c r="C308" s="85"/>
      <c r="D308" s="64"/>
      <c r="E308" s="105"/>
      <c r="F308" s="75"/>
      <c r="G308" s="75"/>
      <c r="H308" s="64"/>
      <c r="I308" s="79"/>
      <c r="K308" s="212"/>
      <c r="L308" s="212"/>
      <c r="M308" s="213"/>
      <c r="N308" s="79"/>
    </row>
    <row r="309" spans="1:15" ht="22.5">
      <c r="A309" s="2" t="s">
        <v>705</v>
      </c>
      <c r="B309" s="35" t="s">
        <v>706</v>
      </c>
      <c r="C309" s="37" t="s">
        <v>999</v>
      </c>
      <c r="D309" s="24" t="s">
        <v>1000</v>
      </c>
      <c r="E309" s="1" t="s">
        <v>543</v>
      </c>
      <c r="F309" s="39">
        <v>0.30859999999999999</v>
      </c>
      <c r="G309" s="40">
        <v>17.28</v>
      </c>
      <c r="H309" s="2">
        <v>2</v>
      </c>
      <c r="I309" s="41">
        <f>G309*H309</f>
        <v>34.56</v>
      </c>
      <c r="K309" s="217">
        <v>0.30859999999999999</v>
      </c>
      <c r="L309" s="218">
        <v>17.28</v>
      </c>
      <c r="M309" s="205">
        <v>2</v>
      </c>
      <c r="N309" s="206">
        <f>L309*M309</f>
        <v>34.56</v>
      </c>
    </row>
    <row r="310" spans="1:15" ht="12.75">
      <c r="A310" s="70"/>
      <c r="B310" s="71" t="s">
        <v>707</v>
      </c>
      <c r="C310" s="72"/>
      <c r="D310" s="64"/>
      <c r="E310" s="72"/>
      <c r="F310" s="73"/>
      <c r="G310" s="84"/>
      <c r="H310" s="74"/>
      <c r="I310" s="79"/>
      <c r="K310" s="73"/>
      <c r="L310" s="84"/>
      <c r="M310" s="74"/>
      <c r="N310" s="79"/>
    </row>
    <row r="311" spans="1:15" ht="12.75">
      <c r="A311" s="70"/>
      <c r="B311" s="76" t="s">
        <v>708</v>
      </c>
      <c r="C311" s="77"/>
      <c r="D311" s="64"/>
      <c r="E311" s="78"/>
      <c r="F311" s="75"/>
      <c r="G311" s="75"/>
      <c r="H311" s="64"/>
      <c r="I311" s="79"/>
      <c r="K311" s="212"/>
      <c r="L311" s="212"/>
      <c r="M311" s="213"/>
      <c r="N311" s="79"/>
    </row>
    <row r="312" spans="1:15" ht="22.5">
      <c r="A312" s="2" t="s">
        <v>709</v>
      </c>
      <c r="B312" s="35" t="s">
        <v>710</v>
      </c>
      <c r="C312" s="37" t="s">
        <v>1001</v>
      </c>
      <c r="D312" s="24" t="s">
        <v>871</v>
      </c>
      <c r="E312" s="1" t="s">
        <v>544</v>
      </c>
      <c r="F312" s="39">
        <v>0.1852</v>
      </c>
      <c r="G312" s="40">
        <v>9.26</v>
      </c>
      <c r="H312" s="2">
        <v>2</v>
      </c>
      <c r="I312" s="41">
        <f t="shared" ref="I312:I317" si="37">G312*H312</f>
        <v>18.52</v>
      </c>
      <c r="K312" s="210">
        <v>0.1852</v>
      </c>
      <c r="L312" s="211">
        <v>9.26</v>
      </c>
      <c r="M312" s="2">
        <v>2</v>
      </c>
      <c r="N312" s="41">
        <f t="shared" ref="N312:N317" si="38">L312*M312</f>
        <v>18.52</v>
      </c>
    </row>
    <row r="313" spans="1:15" ht="22.5">
      <c r="A313" s="2" t="s">
        <v>711</v>
      </c>
      <c r="B313" s="35" t="s">
        <v>712</v>
      </c>
      <c r="C313" s="37" t="s">
        <v>1622</v>
      </c>
      <c r="D313" s="24" t="s">
        <v>474</v>
      </c>
      <c r="E313" s="1" t="s">
        <v>545</v>
      </c>
      <c r="F313" s="39">
        <v>0.95</v>
      </c>
      <c r="G313" s="40">
        <v>9.5</v>
      </c>
      <c r="H313" s="2">
        <v>45</v>
      </c>
      <c r="I313" s="41">
        <f t="shared" si="37"/>
        <v>427.5</v>
      </c>
      <c r="K313" s="210">
        <v>0.95</v>
      </c>
      <c r="L313" s="211">
        <v>9.5</v>
      </c>
      <c r="M313" s="2">
        <v>45</v>
      </c>
      <c r="N313" s="41">
        <f t="shared" si="38"/>
        <v>427.5</v>
      </c>
    </row>
    <row r="314" spans="1:15" ht="12.75">
      <c r="A314" s="2" t="s">
        <v>711</v>
      </c>
      <c r="B314" s="35" t="s">
        <v>712</v>
      </c>
      <c r="C314" s="37" t="s">
        <v>1002</v>
      </c>
      <c r="D314" s="24" t="s">
        <v>474</v>
      </c>
      <c r="E314" s="1" t="s">
        <v>546</v>
      </c>
      <c r="F314" s="39">
        <v>2.9399999999999999E-2</v>
      </c>
      <c r="G314" s="40">
        <v>1.47</v>
      </c>
      <c r="H314" s="2">
        <v>20</v>
      </c>
      <c r="I314" s="41">
        <f t="shared" si="37"/>
        <v>29.4</v>
      </c>
      <c r="K314" s="210">
        <v>2.9399999999999999E-2</v>
      </c>
      <c r="L314" s="211">
        <v>1.47</v>
      </c>
      <c r="M314" s="2">
        <v>20</v>
      </c>
      <c r="N314" s="41">
        <f t="shared" si="38"/>
        <v>29.4</v>
      </c>
    </row>
    <row r="315" spans="1:15" ht="22.5">
      <c r="A315" s="184" t="s">
        <v>713</v>
      </c>
      <c r="B315" s="35" t="s">
        <v>714</v>
      </c>
      <c r="C315" s="37" t="s">
        <v>1003</v>
      </c>
      <c r="D315" s="24" t="s">
        <v>1004</v>
      </c>
      <c r="E315" s="219" t="s">
        <v>1623</v>
      </c>
      <c r="F315" s="39">
        <v>0.16070000000000001</v>
      </c>
      <c r="G315" s="40">
        <v>4.82</v>
      </c>
      <c r="H315" s="2">
        <v>3</v>
      </c>
      <c r="I315" s="181">
        <f t="shared" si="37"/>
        <v>14.46</v>
      </c>
      <c r="K315" s="214">
        <v>0.16070000000000001</v>
      </c>
      <c r="L315" s="215">
        <v>4.5</v>
      </c>
      <c r="M315" s="184">
        <v>3</v>
      </c>
      <c r="N315" s="181">
        <f t="shared" si="38"/>
        <v>13.5</v>
      </c>
      <c r="O315" s="5" t="s">
        <v>2175</v>
      </c>
    </row>
    <row r="316" spans="1:15" ht="22.5">
      <c r="A316" s="184" t="s">
        <v>713</v>
      </c>
      <c r="B316" s="35" t="s">
        <v>714</v>
      </c>
      <c r="C316" s="37" t="s">
        <v>1005</v>
      </c>
      <c r="D316" s="24" t="s">
        <v>1004</v>
      </c>
      <c r="E316" s="219" t="s">
        <v>1624</v>
      </c>
      <c r="F316" s="39">
        <v>0.25629999999999997</v>
      </c>
      <c r="G316" s="40">
        <v>7.69</v>
      </c>
      <c r="H316" s="2">
        <v>15</v>
      </c>
      <c r="I316" s="181">
        <f t="shared" si="37"/>
        <v>115.35000000000001</v>
      </c>
      <c r="K316" s="214">
        <v>0.25629999999999997</v>
      </c>
      <c r="L316" s="215">
        <v>7.18</v>
      </c>
      <c r="M316" s="184">
        <v>15</v>
      </c>
      <c r="N316" s="181">
        <f t="shared" si="38"/>
        <v>107.69999999999999</v>
      </c>
      <c r="O316" s="5" t="s">
        <v>2175</v>
      </c>
    </row>
    <row r="317" spans="1:15" ht="22.5">
      <c r="A317" s="2" t="s">
        <v>715</v>
      </c>
      <c r="B317" s="35" t="s">
        <v>716</v>
      </c>
      <c r="C317" s="37" t="s">
        <v>1006</v>
      </c>
      <c r="D317" s="24" t="s">
        <v>1000</v>
      </c>
      <c r="E317" s="1" t="s">
        <v>547</v>
      </c>
      <c r="F317" s="39">
        <v>0.4713</v>
      </c>
      <c r="G317" s="40">
        <v>14.14</v>
      </c>
      <c r="H317" s="2">
        <v>2</v>
      </c>
      <c r="I317" s="41">
        <f t="shared" si="37"/>
        <v>28.28</v>
      </c>
      <c r="K317" s="210">
        <v>0.4713</v>
      </c>
      <c r="L317" s="211">
        <v>14.14</v>
      </c>
      <c r="M317" s="2">
        <v>2</v>
      </c>
      <c r="N317" s="41">
        <f t="shared" si="38"/>
        <v>28.28</v>
      </c>
    </row>
    <row r="318" spans="1:15" ht="12.75">
      <c r="A318" s="70"/>
      <c r="B318" s="71" t="s">
        <v>717</v>
      </c>
      <c r="C318" s="72"/>
      <c r="D318" s="64"/>
      <c r="E318" s="72"/>
      <c r="F318" s="73"/>
      <c r="G318" s="84"/>
      <c r="H318" s="74"/>
      <c r="I318" s="79"/>
      <c r="K318" s="73"/>
      <c r="L318" s="84"/>
      <c r="M318" s="74"/>
      <c r="N318" s="79"/>
    </row>
    <row r="319" spans="1:15" ht="12.75">
      <c r="A319" s="70"/>
      <c r="B319" s="76" t="s">
        <v>718</v>
      </c>
      <c r="C319" s="77"/>
      <c r="D319" s="64"/>
      <c r="E319" s="78"/>
      <c r="F319" s="75"/>
      <c r="G319" s="75"/>
      <c r="H319" s="64"/>
      <c r="I319" s="79"/>
      <c r="K319" s="212"/>
      <c r="L319" s="212"/>
      <c r="M319" s="213"/>
      <c r="N319" s="79"/>
    </row>
    <row r="320" spans="1:15" ht="12.75">
      <c r="A320" s="2" t="s">
        <v>1625</v>
      </c>
      <c r="B320" s="35" t="s">
        <v>719</v>
      </c>
      <c r="C320" s="37" t="s">
        <v>1007</v>
      </c>
      <c r="D320" s="24" t="s">
        <v>881</v>
      </c>
      <c r="E320" s="1" t="s">
        <v>548</v>
      </c>
      <c r="F320" s="39">
        <v>0.14099999999999999</v>
      </c>
      <c r="G320" s="40">
        <v>2.82</v>
      </c>
      <c r="H320" s="2">
        <v>40</v>
      </c>
      <c r="I320" s="41">
        <f>G320*H320</f>
        <v>112.8</v>
      </c>
      <c r="K320" s="210">
        <v>0.14099999999999999</v>
      </c>
      <c r="L320" s="211">
        <v>2.82</v>
      </c>
      <c r="M320" s="2">
        <v>40</v>
      </c>
      <c r="N320" s="41">
        <f>L320*M320</f>
        <v>112.8</v>
      </c>
    </row>
    <row r="321" spans="1:15" ht="12.75">
      <c r="A321" s="70"/>
      <c r="B321" s="76" t="s">
        <v>720</v>
      </c>
      <c r="C321" s="77"/>
      <c r="D321" s="64"/>
      <c r="E321" s="78"/>
      <c r="F321" s="75"/>
      <c r="G321" s="75"/>
      <c r="H321" s="64"/>
      <c r="I321" s="79"/>
      <c r="K321" s="212"/>
      <c r="L321" s="212"/>
      <c r="M321" s="213"/>
      <c r="N321" s="79"/>
    </row>
    <row r="322" spans="1:15" ht="12.75">
      <c r="A322" s="2" t="s">
        <v>721</v>
      </c>
      <c r="B322" s="35" t="s">
        <v>722</v>
      </c>
      <c r="C322" s="37" t="s">
        <v>1008</v>
      </c>
      <c r="D322" s="24" t="s">
        <v>881</v>
      </c>
      <c r="E322" s="1" t="s">
        <v>550</v>
      </c>
      <c r="F322" s="39">
        <v>0.1187</v>
      </c>
      <c r="G322" s="40">
        <v>3.56</v>
      </c>
      <c r="H322" s="2">
        <v>15</v>
      </c>
      <c r="I322" s="41">
        <f>G322*H322</f>
        <v>53.4</v>
      </c>
      <c r="K322" s="210">
        <v>0.1187</v>
      </c>
      <c r="L322" s="211">
        <v>3.56</v>
      </c>
      <c r="M322" s="2">
        <v>15</v>
      </c>
      <c r="N322" s="41">
        <f>L322*M322</f>
        <v>53.4</v>
      </c>
    </row>
    <row r="323" spans="1:15" ht="12.75">
      <c r="A323" s="70"/>
      <c r="B323" s="76" t="s">
        <v>723</v>
      </c>
      <c r="C323" s="77"/>
      <c r="D323" s="64"/>
      <c r="E323" s="78"/>
      <c r="F323" s="75"/>
      <c r="G323" s="75"/>
      <c r="H323" s="64"/>
      <c r="I323" s="79"/>
      <c r="K323" s="212"/>
      <c r="L323" s="212"/>
      <c r="M323" s="213"/>
      <c r="N323" s="79"/>
    </row>
    <row r="324" spans="1:15" ht="22.5">
      <c r="A324" s="2" t="s">
        <v>724</v>
      </c>
      <c r="B324" s="35" t="s">
        <v>725</v>
      </c>
      <c r="C324" s="37" t="s">
        <v>1626</v>
      </c>
      <c r="D324" s="24" t="s">
        <v>474</v>
      </c>
      <c r="E324" s="1" t="s">
        <v>551</v>
      </c>
      <c r="F324" s="39">
        <v>1.51</v>
      </c>
      <c r="G324" s="40">
        <v>15.1</v>
      </c>
      <c r="H324" s="2">
        <v>220</v>
      </c>
      <c r="I324" s="41">
        <f>G324*H324</f>
        <v>3322</v>
      </c>
      <c r="K324" s="210">
        <v>1.51</v>
      </c>
      <c r="L324" s="211">
        <v>15.1</v>
      </c>
      <c r="M324" s="2">
        <v>220</v>
      </c>
      <c r="N324" s="41">
        <f>L324*M324</f>
        <v>3322</v>
      </c>
    </row>
    <row r="325" spans="1:15" ht="12.75">
      <c r="A325" s="2" t="s">
        <v>724</v>
      </c>
      <c r="B325" s="35" t="s">
        <v>725</v>
      </c>
      <c r="C325" s="37" t="s">
        <v>1009</v>
      </c>
      <c r="D325" s="24" t="s">
        <v>881</v>
      </c>
      <c r="E325" s="1" t="s">
        <v>552</v>
      </c>
      <c r="F325" s="39">
        <v>3.5799999999999998E-2</v>
      </c>
      <c r="G325" s="40">
        <v>0.43</v>
      </c>
      <c r="H325" s="2">
        <v>80</v>
      </c>
      <c r="I325" s="41">
        <f>G325*H325</f>
        <v>34.4</v>
      </c>
      <c r="K325" s="203">
        <v>3.5799999999999998E-2</v>
      </c>
      <c r="L325" s="204">
        <v>0.43</v>
      </c>
      <c r="M325" s="205">
        <v>80</v>
      </c>
      <c r="N325" s="206">
        <f>L325*M325</f>
        <v>34.4</v>
      </c>
    </row>
    <row r="326" spans="1:15" ht="22.5">
      <c r="A326" s="2" t="s">
        <v>726</v>
      </c>
      <c r="B326" s="35" t="s">
        <v>727</v>
      </c>
      <c r="C326" s="37" t="s">
        <v>1627</v>
      </c>
      <c r="D326" s="24" t="s">
        <v>1010</v>
      </c>
      <c r="E326" s="1" t="s">
        <v>553</v>
      </c>
      <c r="F326" s="39">
        <v>0.91</v>
      </c>
      <c r="G326" s="40">
        <v>4.55</v>
      </c>
      <c r="H326" s="2">
        <v>5</v>
      </c>
      <c r="I326" s="41">
        <f>G326*H326</f>
        <v>22.75</v>
      </c>
      <c r="K326" s="210">
        <v>0.91</v>
      </c>
      <c r="L326" s="211">
        <v>4.55</v>
      </c>
      <c r="M326" s="2">
        <v>5</v>
      </c>
      <c r="N326" s="41">
        <f>L326*M326</f>
        <v>22.75</v>
      </c>
    </row>
    <row r="327" spans="1:15" ht="22.5">
      <c r="A327" s="2" t="s">
        <v>726</v>
      </c>
      <c r="B327" s="35" t="s">
        <v>727</v>
      </c>
      <c r="C327" s="37" t="s">
        <v>1011</v>
      </c>
      <c r="D327" s="24" t="s">
        <v>1010</v>
      </c>
      <c r="E327" s="1" t="s">
        <v>831</v>
      </c>
      <c r="F327" s="39">
        <v>0.33100000000000002</v>
      </c>
      <c r="G327" s="40">
        <v>9.93</v>
      </c>
      <c r="H327" s="2">
        <v>5</v>
      </c>
      <c r="I327" s="41">
        <f>G327*H327</f>
        <v>49.65</v>
      </c>
      <c r="K327" s="210">
        <v>0.33100000000000002</v>
      </c>
      <c r="L327" s="211">
        <v>9.93</v>
      </c>
      <c r="M327" s="2">
        <v>5</v>
      </c>
      <c r="N327" s="41">
        <f>L327*M327</f>
        <v>49.65</v>
      </c>
    </row>
    <row r="328" spans="1:15" ht="12.75">
      <c r="A328" s="70"/>
      <c r="B328" s="76" t="s">
        <v>728</v>
      </c>
      <c r="C328" s="77"/>
      <c r="D328" s="64"/>
      <c r="E328" s="78"/>
      <c r="F328" s="75"/>
      <c r="G328" s="75"/>
      <c r="H328" s="64"/>
      <c r="I328" s="79"/>
      <c r="K328" s="212"/>
      <c r="L328" s="212"/>
      <c r="M328" s="213"/>
      <c r="N328" s="79"/>
    </row>
    <row r="329" spans="1:15" ht="22.5">
      <c r="A329" s="2" t="s">
        <v>729</v>
      </c>
      <c r="B329" s="35" t="s">
        <v>730</v>
      </c>
      <c r="C329" s="37" t="s">
        <v>1012</v>
      </c>
      <c r="D329" s="24" t="s">
        <v>881</v>
      </c>
      <c r="E329" s="1" t="s">
        <v>554</v>
      </c>
      <c r="F329" s="39">
        <v>0.14230000000000001</v>
      </c>
      <c r="G329" s="40">
        <v>4.2699999999999996</v>
      </c>
      <c r="H329" s="2">
        <v>130</v>
      </c>
      <c r="I329" s="41">
        <f>G329*H329</f>
        <v>555.09999999999991</v>
      </c>
      <c r="K329" s="210">
        <v>0.14230000000000001</v>
      </c>
      <c r="L329" s="211">
        <v>4.2699999999999996</v>
      </c>
      <c r="M329" s="2">
        <v>130</v>
      </c>
      <c r="N329" s="41">
        <f>L329*M329</f>
        <v>555.09999999999991</v>
      </c>
    </row>
    <row r="330" spans="1:15" ht="12.75">
      <c r="A330" s="70"/>
      <c r="B330" s="76" t="s">
        <v>731</v>
      </c>
      <c r="C330" s="77"/>
      <c r="D330" s="64"/>
      <c r="E330" s="78"/>
      <c r="F330" s="75"/>
      <c r="G330" s="75"/>
      <c r="H330" s="64"/>
      <c r="I330" s="79"/>
      <c r="K330" s="212"/>
      <c r="L330" s="212"/>
      <c r="M330" s="213"/>
      <c r="N330" s="79"/>
    </row>
    <row r="331" spans="1:15" ht="22.5">
      <c r="A331" s="2" t="s">
        <v>732</v>
      </c>
      <c r="B331" s="35" t="s">
        <v>733</v>
      </c>
      <c r="C331" s="37" t="s">
        <v>1013</v>
      </c>
      <c r="D331" s="24" t="s">
        <v>1014</v>
      </c>
      <c r="E331" s="1" t="s">
        <v>555</v>
      </c>
      <c r="F331" s="39">
        <v>0.14019999999999999</v>
      </c>
      <c r="G331" s="40">
        <v>7.01</v>
      </c>
      <c r="H331" s="2">
        <v>5</v>
      </c>
      <c r="I331" s="41">
        <f>G331*H331</f>
        <v>35.049999999999997</v>
      </c>
      <c r="K331" s="217">
        <v>0.14019999999999999</v>
      </c>
      <c r="L331" s="218">
        <v>7.01</v>
      </c>
      <c r="M331" s="205">
        <v>5</v>
      </c>
      <c r="N331" s="206">
        <f>L331*M331</f>
        <v>35.049999999999997</v>
      </c>
    </row>
    <row r="332" spans="1:15" ht="12.75">
      <c r="A332" s="70"/>
      <c r="B332" s="71" t="s">
        <v>734</v>
      </c>
      <c r="C332" s="72"/>
      <c r="D332" s="64"/>
      <c r="E332" s="72"/>
      <c r="F332" s="73"/>
      <c r="G332" s="84"/>
      <c r="H332" s="74"/>
      <c r="I332" s="79"/>
      <c r="K332" s="73"/>
      <c r="L332" s="84"/>
      <c r="M332" s="74"/>
      <c r="N332" s="79"/>
    </row>
    <row r="333" spans="1:15" ht="12.75">
      <c r="A333" s="70"/>
      <c r="B333" s="76" t="s">
        <v>735</v>
      </c>
      <c r="C333" s="77"/>
      <c r="D333" s="64"/>
      <c r="E333" s="78"/>
      <c r="F333" s="75"/>
      <c r="G333" s="75"/>
      <c r="H333" s="64"/>
      <c r="I333" s="79"/>
      <c r="K333" s="212"/>
      <c r="L333" s="212"/>
      <c r="M333" s="213"/>
      <c r="N333" s="79"/>
    </row>
    <row r="334" spans="1:15" ht="12.75">
      <c r="A334" s="184" t="s">
        <v>736</v>
      </c>
      <c r="B334" s="35" t="s">
        <v>737</v>
      </c>
      <c r="C334" s="37" t="s">
        <v>1015</v>
      </c>
      <c r="D334" s="24" t="s">
        <v>1016</v>
      </c>
      <c r="E334" s="219" t="s">
        <v>1070</v>
      </c>
      <c r="F334" s="39">
        <v>0.23899999999999999</v>
      </c>
      <c r="G334" s="40">
        <v>4.78</v>
      </c>
      <c r="H334" s="2">
        <v>15</v>
      </c>
      <c r="I334" s="181">
        <f>G334*H334</f>
        <v>71.7</v>
      </c>
      <c r="K334" s="214">
        <v>0.23899999999999999</v>
      </c>
      <c r="L334" s="215">
        <v>14.34</v>
      </c>
      <c r="M334" s="184">
        <v>15</v>
      </c>
      <c r="N334" s="181">
        <f>L334*M334</f>
        <v>215.1</v>
      </c>
      <c r="O334" s="5" t="s">
        <v>2175</v>
      </c>
    </row>
    <row r="335" spans="1:15" ht="12.75">
      <c r="A335" s="2" t="s">
        <v>736</v>
      </c>
      <c r="B335" s="35" t="s">
        <v>738</v>
      </c>
      <c r="C335" s="37" t="s">
        <v>1628</v>
      </c>
      <c r="D335" s="24" t="s">
        <v>1017</v>
      </c>
      <c r="E335" s="1" t="s">
        <v>1629</v>
      </c>
      <c r="F335" s="39">
        <v>0.188</v>
      </c>
      <c r="G335" s="40">
        <v>3.76</v>
      </c>
      <c r="H335" s="2">
        <v>5</v>
      </c>
      <c r="I335" s="41">
        <f>G335*H335</f>
        <v>18.799999999999997</v>
      </c>
      <c r="K335" s="210">
        <v>0.188</v>
      </c>
      <c r="L335" s="211">
        <v>3.76</v>
      </c>
      <c r="M335" s="2">
        <v>5</v>
      </c>
      <c r="N335" s="41">
        <f>L335*M335</f>
        <v>18.799999999999997</v>
      </c>
    </row>
    <row r="336" spans="1:15" ht="12.75">
      <c r="A336" s="2" t="s">
        <v>736</v>
      </c>
      <c r="B336" s="35" t="s">
        <v>737</v>
      </c>
      <c r="C336" s="37" t="s">
        <v>1630</v>
      </c>
      <c r="D336" s="24" t="s">
        <v>509</v>
      </c>
      <c r="E336" s="1" t="s">
        <v>1631</v>
      </c>
      <c r="F336" s="39">
        <v>0.71</v>
      </c>
      <c r="G336" s="40">
        <v>3.55</v>
      </c>
      <c r="H336" s="2">
        <v>150</v>
      </c>
      <c r="I336" s="41">
        <f>G336*H336</f>
        <v>532.5</v>
      </c>
      <c r="K336" s="210">
        <v>0.71</v>
      </c>
      <c r="L336" s="211">
        <v>3.55</v>
      </c>
      <c r="M336" s="2">
        <v>150</v>
      </c>
      <c r="N336" s="41">
        <f>L336*M336</f>
        <v>532.5</v>
      </c>
    </row>
    <row r="337" spans="1:15" ht="12.75">
      <c r="A337" s="70"/>
      <c r="B337" s="76" t="s">
        <v>739</v>
      </c>
      <c r="C337" s="77"/>
      <c r="D337" s="64"/>
      <c r="E337" s="78"/>
      <c r="F337" s="75"/>
      <c r="G337" s="75"/>
      <c r="H337" s="64"/>
      <c r="I337" s="79"/>
      <c r="K337" s="212"/>
      <c r="L337" s="212"/>
      <c r="M337" s="213"/>
      <c r="N337" s="79"/>
    </row>
    <row r="338" spans="1:15" ht="12.75">
      <c r="A338" s="184" t="s">
        <v>740</v>
      </c>
      <c r="B338" s="80" t="s">
        <v>741</v>
      </c>
      <c r="C338" s="37" t="s">
        <v>1019</v>
      </c>
      <c r="D338" s="24" t="s">
        <v>1018</v>
      </c>
      <c r="E338" s="229" t="s">
        <v>1632</v>
      </c>
      <c r="F338" s="39">
        <v>0.22</v>
      </c>
      <c r="G338" s="40">
        <v>4.4000000000000004</v>
      </c>
      <c r="H338" s="42">
        <v>10</v>
      </c>
      <c r="I338" s="181">
        <f>G338*H338</f>
        <v>44</v>
      </c>
      <c r="K338" s="214">
        <v>0.22</v>
      </c>
      <c r="L338" s="215">
        <v>11</v>
      </c>
      <c r="M338" s="216">
        <v>10</v>
      </c>
      <c r="N338" s="181">
        <f>L338*M338</f>
        <v>110</v>
      </c>
      <c r="O338" s="5" t="s">
        <v>2175</v>
      </c>
    </row>
    <row r="339" spans="1:15" ht="12.75">
      <c r="A339" s="2" t="s">
        <v>740</v>
      </c>
      <c r="B339" s="35" t="s">
        <v>556</v>
      </c>
      <c r="C339" s="37" t="s">
        <v>1020</v>
      </c>
      <c r="D339" s="24" t="s">
        <v>881</v>
      </c>
      <c r="E339" s="1" t="s">
        <v>557</v>
      </c>
      <c r="F339" s="39">
        <v>3.3000000000000002E-2</v>
      </c>
      <c r="G339" s="40">
        <v>0.99</v>
      </c>
      <c r="H339" s="2">
        <v>5</v>
      </c>
      <c r="I339" s="41">
        <f>G339*H339</f>
        <v>4.95</v>
      </c>
      <c r="K339" s="217">
        <v>3.3000000000000002E-2</v>
      </c>
      <c r="L339" s="218">
        <v>0.99</v>
      </c>
      <c r="M339" s="205">
        <v>5</v>
      </c>
      <c r="N339" s="206">
        <f>L339*M339</f>
        <v>4.95</v>
      </c>
    </row>
    <row r="340" spans="1:15" ht="12.75">
      <c r="A340" s="70"/>
      <c r="B340" s="71" t="s">
        <v>742</v>
      </c>
      <c r="C340" s="72"/>
      <c r="D340" s="64"/>
      <c r="E340" s="72"/>
      <c r="F340" s="73"/>
      <c r="G340" s="84"/>
      <c r="H340" s="74"/>
      <c r="I340" s="79"/>
      <c r="K340" s="73"/>
      <c r="L340" s="84"/>
      <c r="M340" s="74"/>
      <c r="N340" s="79"/>
    </row>
    <row r="341" spans="1:15" ht="12.75">
      <c r="A341" s="70"/>
      <c r="B341" s="76" t="s">
        <v>743</v>
      </c>
      <c r="C341" s="77"/>
      <c r="D341" s="64"/>
      <c r="E341" s="78"/>
      <c r="F341" s="75"/>
      <c r="G341" s="75"/>
      <c r="H341" s="64"/>
      <c r="I341" s="79"/>
      <c r="K341" s="212"/>
      <c r="L341" s="212"/>
      <c r="M341" s="213"/>
      <c r="N341" s="79"/>
    </row>
    <row r="342" spans="1:15" ht="22.5">
      <c r="A342" s="2" t="s">
        <v>558</v>
      </c>
      <c r="B342" s="35" t="s">
        <v>559</v>
      </c>
      <c r="C342" s="37" t="s">
        <v>1021</v>
      </c>
      <c r="D342" s="24" t="s">
        <v>1022</v>
      </c>
      <c r="E342" s="23" t="s">
        <v>560</v>
      </c>
      <c r="F342" s="39">
        <v>7.19</v>
      </c>
      <c r="G342" s="40">
        <v>7.19</v>
      </c>
      <c r="H342" s="2">
        <v>5</v>
      </c>
      <c r="I342" s="41">
        <f>G342*H342</f>
        <v>35.950000000000003</v>
      </c>
      <c r="K342" s="210">
        <v>7.19</v>
      </c>
      <c r="L342" s="211">
        <v>7.19</v>
      </c>
      <c r="M342" s="2">
        <v>5</v>
      </c>
      <c r="N342" s="41">
        <f>L342*M342</f>
        <v>35.950000000000003</v>
      </c>
    </row>
    <row r="343" spans="1:15" ht="22.5">
      <c r="A343" s="2" t="s">
        <v>744</v>
      </c>
      <c r="B343" s="35" t="s">
        <v>745</v>
      </c>
      <c r="C343" s="37" t="s">
        <v>1023</v>
      </c>
      <c r="D343" s="24" t="s">
        <v>862</v>
      </c>
      <c r="E343" s="38" t="s">
        <v>746</v>
      </c>
      <c r="F343" s="39">
        <v>22.33</v>
      </c>
      <c r="G343" s="40">
        <v>22.33</v>
      </c>
      <c r="H343" s="2">
        <v>10</v>
      </c>
      <c r="I343" s="41">
        <f>G343*H343</f>
        <v>223.29999999999998</v>
      </c>
      <c r="K343" s="210">
        <v>22.33</v>
      </c>
      <c r="L343" s="211">
        <v>22.33</v>
      </c>
      <c r="M343" s="2">
        <v>10</v>
      </c>
      <c r="N343" s="41">
        <f>L343*M343</f>
        <v>223.29999999999998</v>
      </c>
    </row>
    <row r="344" spans="1:15" ht="12.75">
      <c r="A344" s="70"/>
      <c r="B344" s="76" t="s">
        <v>561</v>
      </c>
      <c r="C344" s="77"/>
      <c r="D344" s="64"/>
      <c r="E344" s="78"/>
      <c r="F344" s="75"/>
      <c r="G344" s="75"/>
      <c r="H344" s="64"/>
      <c r="I344" s="79"/>
      <c r="K344" s="212"/>
      <c r="L344" s="212"/>
      <c r="M344" s="213"/>
      <c r="N344" s="79"/>
    </row>
    <row r="345" spans="1:15" ht="12.75">
      <c r="A345" s="2" t="s">
        <v>562</v>
      </c>
      <c r="B345" s="35" t="s">
        <v>563</v>
      </c>
      <c r="C345" s="37" t="s">
        <v>1024</v>
      </c>
      <c r="D345" s="24" t="s">
        <v>1022</v>
      </c>
      <c r="E345" s="1" t="s">
        <v>564</v>
      </c>
      <c r="F345" s="39">
        <v>0.44429999999999997</v>
      </c>
      <c r="G345" s="40">
        <v>13.33</v>
      </c>
      <c r="H345" s="2">
        <v>30</v>
      </c>
      <c r="I345" s="41">
        <f>G345*H345</f>
        <v>399.9</v>
      </c>
      <c r="K345" s="210">
        <v>0.44429999999999997</v>
      </c>
      <c r="L345" s="211">
        <v>13.33</v>
      </c>
      <c r="M345" s="2">
        <v>30</v>
      </c>
      <c r="N345" s="41">
        <f>L345*M345</f>
        <v>399.9</v>
      </c>
    </row>
    <row r="346" spans="1:15" ht="12.75">
      <c r="A346" s="70"/>
      <c r="B346" s="76" t="s">
        <v>747</v>
      </c>
      <c r="C346" s="77"/>
      <c r="D346" s="64"/>
      <c r="E346" s="78"/>
      <c r="F346" s="75"/>
      <c r="G346" s="75"/>
      <c r="H346" s="64"/>
      <c r="I346" s="79"/>
      <c r="K346" s="212"/>
      <c r="L346" s="212"/>
      <c r="M346" s="213"/>
      <c r="N346" s="79"/>
    </row>
    <row r="347" spans="1:15" ht="12.75">
      <c r="A347" s="2" t="s">
        <v>748</v>
      </c>
      <c r="B347" s="35" t="s">
        <v>749</v>
      </c>
      <c r="C347" s="37" t="s">
        <v>1025</v>
      </c>
      <c r="D347" s="24" t="s">
        <v>964</v>
      </c>
      <c r="E347" s="38" t="s">
        <v>750</v>
      </c>
      <c r="F347" s="39">
        <v>7.52</v>
      </c>
      <c r="G347" s="40">
        <v>7.52</v>
      </c>
      <c r="H347" s="2">
        <v>30</v>
      </c>
      <c r="I347" s="41">
        <f>G347*H347</f>
        <v>225.6</v>
      </c>
      <c r="K347" s="210">
        <v>7.52</v>
      </c>
      <c r="L347" s="211">
        <v>7.52</v>
      </c>
      <c r="M347" s="2">
        <v>30</v>
      </c>
      <c r="N347" s="41">
        <f>L347*M347</f>
        <v>225.6</v>
      </c>
    </row>
    <row r="348" spans="1:15" ht="22.5">
      <c r="A348" s="2" t="s">
        <v>751</v>
      </c>
      <c r="B348" s="35" t="s">
        <v>752</v>
      </c>
      <c r="C348" s="37" t="s">
        <v>1026</v>
      </c>
      <c r="D348" s="24" t="s">
        <v>1027</v>
      </c>
      <c r="E348" s="1" t="s">
        <v>565</v>
      </c>
      <c r="F348" s="39">
        <v>0.23549999999999999</v>
      </c>
      <c r="G348" s="40">
        <v>14.13</v>
      </c>
      <c r="H348" s="2">
        <v>10</v>
      </c>
      <c r="I348" s="41">
        <f>G348*H348</f>
        <v>141.30000000000001</v>
      </c>
      <c r="K348" s="210">
        <v>0.23549999999999999</v>
      </c>
      <c r="L348" s="211">
        <v>14.13</v>
      </c>
      <c r="M348" s="2">
        <v>10</v>
      </c>
      <c r="N348" s="41">
        <f>L348*M348</f>
        <v>141.30000000000001</v>
      </c>
    </row>
    <row r="349" spans="1:15" ht="12.75">
      <c r="A349" s="70"/>
      <c r="B349" s="71" t="s">
        <v>753</v>
      </c>
      <c r="C349" s="72"/>
      <c r="D349" s="64"/>
      <c r="E349" s="72"/>
      <c r="F349" s="73"/>
      <c r="G349" s="84"/>
      <c r="H349" s="74"/>
      <c r="I349" s="79"/>
      <c r="K349" s="73"/>
      <c r="L349" s="84"/>
      <c r="M349" s="74"/>
      <c r="N349" s="79"/>
    </row>
    <row r="350" spans="1:15" ht="12.75">
      <c r="A350" s="70"/>
      <c r="B350" s="76" t="s">
        <v>754</v>
      </c>
      <c r="C350" s="77"/>
      <c r="D350" s="64"/>
      <c r="E350" s="78"/>
      <c r="F350" s="75"/>
      <c r="G350" s="75"/>
      <c r="H350" s="64"/>
      <c r="I350" s="79"/>
      <c r="K350" s="212"/>
      <c r="L350" s="212"/>
      <c r="M350" s="213"/>
      <c r="N350" s="79"/>
    </row>
    <row r="351" spans="1:15" ht="12.75">
      <c r="A351" s="2" t="s">
        <v>755</v>
      </c>
      <c r="B351" s="35" t="s">
        <v>756</v>
      </c>
      <c r="C351" s="37" t="s">
        <v>1028</v>
      </c>
      <c r="D351" s="24" t="s">
        <v>881</v>
      </c>
      <c r="E351" s="1" t="s">
        <v>566</v>
      </c>
      <c r="F351" s="39">
        <v>2.5600000000000001E-2</v>
      </c>
      <c r="G351" s="40">
        <v>1.28</v>
      </c>
      <c r="H351" s="2">
        <v>1</v>
      </c>
      <c r="I351" s="41">
        <f>G351*H351</f>
        <v>1.28</v>
      </c>
      <c r="K351" s="210">
        <v>2.5600000000000001E-2</v>
      </c>
      <c r="L351" s="211">
        <v>1.28</v>
      </c>
      <c r="M351" s="2">
        <v>1</v>
      </c>
      <c r="N351" s="41">
        <f>L351*M351</f>
        <v>1.28</v>
      </c>
    </row>
    <row r="352" spans="1:15" ht="12.75">
      <c r="A352" s="2" t="s">
        <v>755</v>
      </c>
      <c r="B352" s="35" t="s">
        <v>756</v>
      </c>
      <c r="C352" s="37" t="s">
        <v>1029</v>
      </c>
      <c r="D352" s="24" t="s">
        <v>881</v>
      </c>
      <c r="E352" s="1" t="s">
        <v>567</v>
      </c>
      <c r="F352" s="39">
        <v>6.5799999999999997E-2</v>
      </c>
      <c r="G352" s="40">
        <v>3.29</v>
      </c>
      <c r="H352" s="2">
        <v>1</v>
      </c>
      <c r="I352" s="41">
        <f>G352*H352</f>
        <v>3.29</v>
      </c>
      <c r="K352" s="210">
        <v>6.5799999999999997E-2</v>
      </c>
      <c r="L352" s="211">
        <v>3.29</v>
      </c>
      <c r="M352" s="2">
        <v>1</v>
      </c>
      <c r="N352" s="41">
        <f>L352*M352</f>
        <v>3.29</v>
      </c>
    </row>
    <row r="353" spans="1:15" ht="12.75">
      <c r="A353" s="70"/>
      <c r="B353" s="76" t="s">
        <v>757</v>
      </c>
      <c r="C353" s="77"/>
      <c r="D353" s="64"/>
      <c r="E353" s="78"/>
      <c r="F353" s="75"/>
      <c r="G353" s="75"/>
      <c r="H353" s="64"/>
      <c r="I353" s="79"/>
      <c r="K353" s="212"/>
      <c r="L353" s="212"/>
      <c r="M353" s="213"/>
      <c r="N353" s="79"/>
    </row>
    <row r="354" spans="1:15" ht="22.5">
      <c r="A354" s="2" t="s">
        <v>758</v>
      </c>
      <c r="B354" s="35" t="s">
        <v>759</v>
      </c>
      <c r="C354" s="37" t="s">
        <v>1030</v>
      </c>
      <c r="D354" s="24" t="s">
        <v>1031</v>
      </c>
      <c r="E354" s="1" t="s">
        <v>569</v>
      </c>
      <c r="F354" s="39">
        <v>0.11</v>
      </c>
      <c r="G354" s="40">
        <v>5.5</v>
      </c>
      <c r="H354" s="2">
        <v>25</v>
      </c>
      <c r="I354" s="41">
        <f>G354*H354</f>
        <v>137.5</v>
      </c>
      <c r="K354" s="210">
        <v>0.11</v>
      </c>
      <c r="L354" s="211">
        <v>5.5</v>
      </c>
      <c r="M354" s="2">
        <v>25</v>
      </c>
      <c r="N354" s="41">
        <f>L354*M354</f>
        <v>137.5</v>
      </c>
    </row>
    <row r="355" spans="1:15" ht="33.75">
      <c r="A355" s="2" t="s">
        <v>758</v>
      </c>
      <c r="B355" s="35" t="s">
        <v>760</v>
      </c>
      <c r="C355" s="37" t="s">
        <v>1032</v>
      </c>
      <c r="D355" s="24" t="s">
        <v>1033</v>
      </c>
      <c r="E355" s="1" t="s">
        <v>570</v>
      </c>
      <c r="F355" s="39">
        <v>0.19719999999999999</v>
      </c>
      <c r="G355" s="40">
        <v>9.86</v>
      </c>
      <c r="H355" s="2">
        <v>10</v>
      </c>
      <c r="I355" s="41">
        <f>G355*H355</f>
        <v>98.6</v>
      </c>
      <c r="K355" s="210">
        <v>0.19719999999999999</v>
      </c>
      <c r="L355" s="211">
        <v>9.86</v>
      </c>
      <c r="M355" s="2">
        <v>10</v>
      </c>
      <c r="N355" s="41">
        <f>L355*M355</f>
        <v>98.6</v>
      </c>
    </row>
    <row r="356" spans="1:15" ht="22.5">
      <c r="A356" s="2" t="s">
        <v>761</v>
      </c>
      <c r="B356" s="35" t="s">
        <v>762</v>
      </c>
      <c r="C356" s="37" t="s">
        <v>1034</v>
      </c>
      <c r="D356" s="24" t="s">
        <v>862</v>
      </c>
      <c r="E356" s="1" t="s">
        <v>568</v>
      </c>
      <c r="F356" s="39">
        <v>0.1087</v>
      </c>
      <c r="G356" s="40">
        <v>3.26</v>
      </c>
      <c r="H356" s="2">
        <v>80</v>
      </c>
      <c r="I356" s="41">
        <f>G356*H356</f>
        <v>260.79999999999995</v>
      </c>
      <c r="K356" s="210">
        <v>0.1087</v>
      </c>
      <c r="L356" s="211">
        <v>3.26</v>
      </c>
      <c r="M356" s="2">
        <v>80</v>
      </c>
      <c r="N356" s="41">
        <f>L356*M356</f>
        <v>260.79999999999995</v>
      </c>
    </row>
    <row r="357" spans="1:15" ht="12.75">
      <c r="A357" s="2" t="s">
        <v>761</v>
      </c>
      <c r="B357" s="35" t="s">
        <v>763</v>
      </c>
      <c r="C357" s="37" t="s">
        <v>1035</v>
      </c>
      <c r="D357" s="24" t="s">
        <v>1036</v>
      </c>
      <c r="E357" s="1" t="s">
        <v>571</v>
      </c>
      <c r="F357" s="39">
        <v>0.28539999999999999</v>
      </c>
      <c r="G357" s="40">
        <v>7.99</v>
      </c>
      <c r="H357" s="2">
        <v>55</v>
      </c>
      <c r="I357" s="41">
        <f>G357*H357</f>
        <v>439.45</v>
      </c>
      <c r="K357" s="210">
        <v>0.28539999999999999</v>
      </c>
      <c r="L357" s="211">
        <v>7.99</v>
      </c>
      <c r="M357" s="2">
        <v>55</v>
      </c>
      <c r="N357" s="41">
        <f>L357*M357</f>
        <v>439.45</v>
      </c>
    </row>
    <row r="358" spans="1:15" ht="22.5">
      <c r="A358" s="2" t="s">
        <v>764</v>
      </c>
      <c r="B358" s="35" t="s">
        <v>765</v>
      </c>
      <c r="C358" s="37" t="s">
        <v>1037</v>
      </c>
      <c r="D358" s="24" t="s">
        <v>862</v>
      </c>
      <c r="E358" s="1" t="s">
        <v>572</v>
      </c>
      <c r="F358" s="39">
        <v>0.28889999999999999</v>
      </c>
      <c r="G358" s="40">
        <v>8.09</v>
      </c>
      <c r="H358" s="2">
        <v>10</v>
      </c>
      <c r="I358" s="41">
        <f>G358*H358</f>
        <v>80.900000000000006</v>
      </c>
      <c r="K358" s="210">
        <v>0.28889999999999999</v>
      </c>
      <c r="L358" s="211">
        <v>8.09</v>
      </c>
      <c r="M358" s="2">
        <v>10</v>
      </c>
      <c r="N358" s="41">
        <f>L358*M358</f>
        <v>80.900000000000006</v>
      </c>
    </row>
    <row r="359" spans="1:15" ht="12.75">
      <c r="A359" s="70"/>
      <c r="B359" s="76" t="s">
        <v>766</v>
      </c>
      <c r="C359" s="77"/>
      <c r="D359" s="64"/>
      <c r="E359" s="78"/>
      <c r="F359" s="75"/>
      <c r="G359" s="75"/>
      <c r="H359" s="64"/>
      <c r="I359" s="79"/>
      <c r="K359" s="212"/>
      <c r="L359" s="212"/>
      <c r="M359" s="213"/>
      <c r="N359" s="79"/>
    </row>
    <row r="360" spans="1:15" ht="12.75">
      <c r="A360" s="2" t="s">
        <v>767</v>
      </c>
      <c r="B360" s="35" t="s">
        <v>768</v>
      </c>
      <c r="C360" s="37" t="s">
        <v>1038</v>
      </c>
      <c r="D360" s="24" t="s">
        <v>881</v>
      </c>
      <c r="E360" s="1" t="s">
        <v>1075</v>
      </c>
      <c r="F360" s="39">
        <v>6.3299999999999995E-2</v>
      </c>
      <c r="G360" s="40">
        <v>1.9</v>
      </c>
      <c r="H360" s="2">
        <v>3</v>
      </c>
      <c r="I360" s="41">
        <f>G360*H360</f>
        <v>5.6999999999999993</v>
      </c>
      <c r="K360" s="210">
        <v>6.3299999999999995E-2</v>
      </c>
      <c r="L360" s="211">
        <v>1.9</v>
      </c>
      <c r="M360" s="2">
        <v>3</v>
      </c>
      <c r="N360" s="41">
        <f>L360*M360</f>
        <v>5.6999999999999993</v>
      </c>
    </row>
    <row r="361" spans="1:15" ht="12.75">
      <c r="A361" s="70"/>
      <c r="B361" s="71" t="s">
        <v>769</v>
      </c>
      <c r="C361" s="72"/>
      <c r="D361" s="64"/>
      <c r="E361" s="72"/>
      <c r="F361" s="73"/>
      <c r="G361" s="84"/>
      <c r="H361" s="74"/>
      <c r="I361" s="79"/>
      <c r="K361" s="73"/>
      <c r="L361" s="84"/>
      <c r="M361" s="74"/>
      <c r="N361" s="79"/>
    </row>
    <row r="362" spans="1:15" ht="12.75">
      <c r="A362" s="70"/>
      <c r="B362" s="76" t="s">
        <v>770</v>
      </c>
      <c r="C362" s="77"/>
      <c r="D362" s="64"/>
      <c r="E362" s="78"/>
      <c r="F362" s="75"/>
      <c r="G362" s="75"/>
      <c r="H362" s="64"/>
      <c r="I362" s="79"/>
      <c r="K362" s="212"/>
      <c r="L362" s="212"/>
      <c r="M362" s="213"/>
      <c r="N362" s="79"/>
    </row>
    <row r="363" spans="1:15" ht="22.5">
      <c r="A363" s="2" t="s">
        <v>771</v>
      </c>
      <c r="B363" s="35" t="s">
        <v>772</v>
      </c>
      <c r="C363" s="37" t="s">
        <v>1039</v>
      </c>
      <c r="D363" s="24" t="s">
        <v>1040</v>
      </c>
      <c r="E363" s="1" t="s">
        <v>830</v>
      </c>
      <c r="F363" s="39">
        <v>4.07E-2</v>
      </c>
      <c r="G363" s="40">
        <v>1.22</v>
      </c>
      <c r="H363" s="2">
        <v>5</v>
      </c>
      <c r="I363" s="41">
        <f>G363*H363</f>
        <v>6.1</v>
      </c>
      <c r="K363" s="210">
        <v>4.07E-2</v>
      </c>
      <c r="L363" s="211">
        <v>1.22</v>
      </c>
      <c r="M363" s="2">
        <v>5</v>
      </c>
      <c r="N363" s="41">
        <f>L363*M363</f>
        <v>6.1</v>
      </c>
    </row>
    <row r="364" spans="1:15" ht="22.5">
      <c r="A364" s="2" t="s">
        <v>773</v>
      </c>
      <c r="B364" s="35" t="s">
        <v>774</v>
      </c>
      <c r="C364" s="37" t="s">
        <v>1041</v>
      </c>
      <c r="D364" s="24" t="s">
        <v>871</v>
      </c>
      <c r="E364" s="1" t="s">
        <v>573</v>
      </c>
      <c r="F364" s="39">
        <v>9.4700000000000006E-2</v>
      </c>
      <c r="G364" s="40">
        <v>2.84</v>
      </c>
      <c r="H364" s="2">
        <v>1</v>
      </c>
      <c r="I364" s="41">
        <f>G364*H364</f>
        <v>2.84</v>
      </c>
      <c r="K364" s="210">
        <v>9.4700000000000006E-2</v>
      </c>
      <c r="L364" s="211">
        <v>2.84</v>
      </c>
      <c r="M364" s="2">
        <v>1</v>
      </c>
      <c r="N364" s="41">
        <f>L364*M364</f>
        <v>2.84</v>
      </c>
    </row>
    <row r="365" spans="1:15" ht="22.5">
      <c r="A365" s="2" t="s">
        <v>775</v>
      </c>
      <c r="B365" s="35" t="s">
        <v>776</v>
      </c>
      <c r="C365" s="37" t="s">
        <v>1042</v>
      </c>
      <c r="D365" s="24" t="s">
        <v>862</v>
      </c>
      <c r="E365" s="1" t="s">
        <v>574</v>
      </c>
      <c r="F365" s="39">
        <v>0.2697</v>
      </c>
      <c r="G365" s="40">
        <v>16.18</v>
      </c>
      <c r="H365" s="2">
        <v>3</v>
      </c>
      <c r="I365" s="41">
        <f>G365*H365</f>
        <v>48.54</v>
      </c>
      <c r="K365" s="210">
        <v>0.2697</v>
      </c>
      <c r="L365" s="211">
        <v>16.18</v>
      </c>
      <c r="M365" s="2">
        <v>3</v>
      </c>
      <c r="N365" s="41">
        <f>L365*M365</f>
        <v>48.54</v>
      </c>
    </row>
    <row r="366" spans="1:15" ht="12.75">
      <c r="A366" s="70"/>
      <c r="B366" s="76" t="s">
        <v>777</v>
      </c>
      <c r="C366" s="77"/>
      <c r="D366" s="64"/>
      <c r="E366" s="78"/>
      <c r="F366" s="75"/>
      <c r="G366" s="75"/>
      <c r="H366" s="64"/>
      <c r="I366" s="79"/>
      <c r="K366" s="212"/>
      <c r="L366" s="212"/>
      <c r="M366" s="213"/>
      <c r="N366" s="79"/>
    </row>
    <row r="367" spans="1:15" ht="22.5">
      <c r="A367" s="2" t="s">
        <v>778</v>
      </c>
      <c r="B367" s="35" t="s">
        <v>779</v>
      </c>
      <c r="C367" s="37" t="s">
        <v>1633</v>
      </c>
      <c r="D367" s="24" t="s">
        <v>474</v>
      </c>
      <c r="E367" s="1" t="s">
        <v>575</v>
      </c>
      <c r="F367" s="39">
        <v>0.84</v>
      </c>
      <c r="G367" s="40">
        <v>8.4</v>
      </c>
      <c r="H367" s="2">
        <v>6</v>
      </c>
      <c r="I367" s="41">
        <f>G367*H367</f>
        <v>50.400000000000006</v>
      </c>
      <c r="K367" s="210">
        <v>0.84</v>
      </c>
      <c r="L367" s="211">
        <v>8.4</v>
      </c>
      <c r="M367" s="2">
        <v>6</v>
      </c>
      <c r="N367" s="41">
        <f>L367*M367</f>
        <v>50.400000000000006</v>
      </c>
    </row>
    <row r="368" spans="1:15" ht="12.75">
      <c r="A368" s="184" t="s">
        <v>778</v>
      </c>
      <c r="B368" s="35" t="s">
        <v>780</v>
      </c>
      <c r="C368" s="37" t="s">
        <v>1043</v>
      </c>
      <c r="D368" s="24" t="s">
        <v>1016</v>
      </c>
      <c r="E368" s="219" t="s">
        <v>1071</v>
      </c>
      <c r="F368" s="39">
        <v>6.2300000000000001E-2</v>
      </c>
      <c r="G368" s="40">
        <v>1.87</v>
      </c>
      <c r="H368" s="2">
        <v>5</v>
      </c>
      <c r="I368" s="181">
        <f>G368*H368</f>
        <v>9.3500000000000014</v>
      </c>
      <c r="K368" s="214">
        <v>6.2300000000000001E-2</v>
      </c>
      <c r="L368" s="215">
        <v>3.12</v>
      </c>
      <c r="M368" s="184">
        <v>5</v>
      </c>
      <c r="N368" s="181">
        <f>L368*M368</f>
        <v>15.600000000000001</v>
      </c>
      <c r="O368" s="5" t="s">
        <v>2175</v>
      </c>
    </row>
    <row r="369" spans="1:15" ht="12.75">
      <c r="A369" s="2" t="s">
        <v>778</v>
      </c>
      <c r="B369" s="35" t="s">
        <v>780</v>
      </c>
      <c r="C369" s="37" t="s">
        <v>1044</v>
      </c>
      <c r="D369" s="24" t="s">
        <v>1016</v>
      </c>
      <c r="E369" s="1" t="s">
        <v>576</v>
      </c>
      <c r="F369" s="39">
        <v>6.1400000000000003E-2</v>
      </c>
      <c r="G369" s="40">
        <v>3.07</v>
      </c>
      <c r="H369" s="2">
        <v>5</v>
      </c>
      <c r="I369" s="41">
        <f>G369*H369</f>
        <v>15.35</v>
      </c>
      <c r="K369" s="210">
        <v>6.1400000000000003E-2</v>
      </c>
      <c r="L369" s="211">
        <v>3.07</v>
      </c>
      <c r="M369" s="2">
        <v>5</v>
      </c>
      <c r="N369" s="41">
        <f>L369*M369</f>
        <v>15.35</v>
      </c>
    </row>
    <row r="370" spans="1:15" ht="33.75">
      <c r="A370" s="184" t="s">
        <v>778</v>
      </c>
      <c r="B370" s="35" t="s">
        <v>781</v>
      </c>
      <c r="C370" s="37" t="s">
        <v>1045</v>
      </c>
      <c r="D370" s="24" t="s">
        <v>942</v>
      </c>
      <c r="E370" s="219" t="s">
        <v>1078</v>
      </c>
      <c r="F370" s="39">
        <v>8.7400000000000005E-2</v>
      </c>
      <c r="G370" s="40">
        <v>4.37</v>
      </c>
      <c r="H370" s="2">
        <v>5</v>
      </c>
      <c r="I370" s="181">
        <f>G370*H370</f>
        <v>21.85</v>
      </c>
      <c r="K370" s="214">
        <v>8.7400000000000005E-2</v>
      </c>
      <c r="L370" s="215">
        <v>1.75</v>
      </c>
      <c r="M370" s="184">
        <v>5</v>
      </c>
      <c r="N370" s="181">
        <f>L370*M370</f>
        <v>8.75</v>
      </c>
      <c r="O370" s="5" t="s">
        <v>2175</v>
      </c>
    </row>
    <row r="371" spans="1:15" ht="12.75">
      <c r="A371" s="70"/>
      <c r="B371" s="71" t="s">
        <v>782</v>
      </c>
      <c r="C371" s="72"/>
      <c r="D371" s="64"/>
      <c r="E371" s="72"/>
      <c r="F371" s="73"/>
      <c r="G371" s="73"/>
      <c r="H371" s="74"/>
      <c r="I371" s="79"/>
      <c r="K371" s="73"/>
      <c r="L371" s="73"/>
      <c r="M371" s="74"/>
      <c r="N371" s="79"/>
    </row>
    <row r="372" spans="1:15" ht="12.75">
      <c r="A372" s="70"/>
      <c r="B372" s="76" t="s">
        <v>783</v>
      </c>
      <c r="C372" s="77"/>
      <c r="D372" s="64"/>
      <c r="E372" s="78"/>
      <c r="F372" s="75"/>
      <c r="G372" s="75"/>
      <c r="H372" s="64"/>
      <c r="I372" s="79"/>
      <c r="K372" s="212"/>
      <c r="L372" s="212"/>
      <c r="M372" s="213"/>
      <c r="N372" s="79"/>
    </row>
    <row r="373" spans="1:15" ht="12.75">
      <c r="A373" s="2" t="s">
        <v>812</v>
      </c>
      <c r="B373" s="35" t="s">
        <v>784</v>
      </c>
      <c r="C373" s="37" t="s">
        <v>1046</v>
      </c>
      <c r="D373" s="24" t="s">
        <v>881</v>
      </c>
      <c r="E373" s="1" t="s">
        <v>578</v>
      </c>
      <c r="F373" s="39">
        <v>6.5699999999999995E-2</v>
      </c>
      <c r="G373" s="40">
        <v>1.84</v>
      </c>
      <c r="H373" s="2">
        <v>20</v>
      </c>
      <c r="I373" s="41">
        <f t="shared" ref="I373:I388" si="39">G373*H373</f>
        <v>36.800000000000004</v>
      </c>
      <c r="K373" s="210">
        <v>6.5699999999999995E-2</v>
      </c>
      <c r="L373" s="211">
        <v>1.84</v>
      </c>
      <c r="M373" s="2">
        <v>20</v>
      </c>
      <c r="N373" s="41">
        <f t="shared" ref="N373:N388" si="40">L373*M373</f>
        <v>36.800000000000004</v>
      </c>
    </row>
    <row r="374" spans="1:15" ht="12.75">
      <c r="A374" s="2" t="s">
        <v>812</v>
      </c>
      <c r="B374" s="35" t="s">
        <v>784</v>
      </c>
      <c r="C374" s="37" t="s">
        <v>1047</v>
      </c>
      <c r="D374" s="24" t="s">
        <v>881</v>
      </c>
      <c r="E374" s="1" t="s">
        <v>579</v>
      </c>
      <c r="F374" s="39">
        <v>7.6399999999999996E-2</v>
      </c>
      <c r="G374" s="40">
        <v>2.14</v>
      </c>
      <c r="H374" s="2">
        <v>20</v>
      </c>
      <c r="I374" s="41">
        <f t="shared" si="39"/>
        <v>42.800000000000004</v>
      </c>
      <c r="K374" s="210">
        <v>7.6399999999999996E-2</v>
      </c>
      <c r="L374" s="211">
        <v>2.14</v>
      </c>
      <c r="M374" s="2">
        <v>20</v>
      </c>
      <c r="N374" s="41">
        <f t="shared" si="40"/>
        <v>42.800000000000004</v>
      </c>
    </row>
    <row r="375" spans="1:15" ht="22.5">
      <c r="A375" s="2" t="s">
        <v>812</v>
      </c>
      <c r="B375" s="35" t="s">
        <v>784</v>
      </c>
      <c r="C375" s="37" t="s">
        <v>1048</v>
      </c>
      <c r="D375" s="24" t="s">
        <v>1040</v>
      </c>
      <c r="E375" s="1" t="s">
        <v>580</v>
      </c>
      <c r="F375" s="39">
        <v>0.1207</v>
      </c>
      <c r="G375" s="40">
        <v>3.38</v>
      </c>
      <c r="H375" s="2">
        <v>10</v>
      </c>
      <c r="I375" s="41">
        <f t="shared" si="39"/>
        <v>33.799999999999997</v>
      </c>
      <c r="K375" s="210">
        <v>0.1207</v>
      </c>
      <c r="L375" s="211">
        <v>3.38</v>
      </c>
      <c r="M375" s="2">
        <v>10</v>
      </c>
      <c r="N375" s="41">
        <f t="shared" si="40"/>
        <v>33.799999999999997</v>
      </c>
    </row>
    <row r="376" spans="1:15" ht="22.5">
      <c r="A376" s="2" t="s">
        <v>812</v>
      </c>
      <c r="B376" s="35" t="s">
        <v>784</v>
      </c>
      <c r="C376" s="37" t="s">
        <v>1049</v>
      </c>
      <c r="D376" s="24" t="s">
        <v>862</v>
      </c>
      <c r="E376" s="1" t="s">
        <v>831</v>
      </c>
      <c r="F376" s="39">
        <v>0.1323</v>
      </c>
      <c r="G376" s="40">
        <v>3.97</v>
      </c>
      <c r="H376" s="2">
        <v>50</v>
      </c>
      <c r="I376" s="41">
        <f t="shared" si="39"/>
        <v>198.5</v>
      </c>
      <c r="K376" s="210">
        <v>0.1323</v>
      </c>
      <c r="L376" s="211">
        <v>3.97</v>
      </c>
      <c r="M376" s="2">
        <v>50</v>
      </c>
      <c r="N376" s="41">
        <f t="shared" si="40"/>
        <v>198.5</v>
      </c>
    </row>
    <row r="377" spans="1:15" ht="22.5">
      <c r="A377" s="184" t="s">
        <v>785</v>
      </c>
      <c r="B377" s="35" t="s">
        <v>786</v>
      </c>
      <c r="C377" s="37" t="s">
        <v>1050</v>
      </c>
      <c r="D377" s="24" t="s">
        <v>1051</v>
      </c>
      <c r="E377" s="219" t="s">
        <v>830</v>
      </c>
      <c r="F377" s="39">
        <v>8.43E-2</v>
      </c>
      <c r="G377" s="40">
        <v>2.5299999999999998</v>
      </c>
      <c r="H377" s="2">
        <v>5</v>
      </c>
      <c r="I377" s="181">
        <f t="shared" si="39"/>
        <v>12.649999999999999</v>
      </c>
      <c r="K377" s="214">
        <v>8.43E-2</v>
      </c>
      <c r="L377" s="215">
        <v>2.36</v>
      </c>
      <c r="M377" s="184">
        <v>5</v>
      </c>
      <c r="N377" s="181">
        <f t="shared" si="40"/>
        <v>11.799999999999999</v>
      </c>
      <c r="O377" s="5" t="s">
        <v>2175</v>
      </c>
    </row>
    <row r="378" spans="1:15" ht="22.5">
      <c r="A378" s="184" t="s">
        <v>785</v>
      </c>
      <c r="B378" s="35" t="s">
        <v>786</v>
      </c>
      <c r="C378" s="37" t="s">
        <v>1052</v>
      </c>
      <c r="D378" s="24" t="s">
        <v>1051</v>
      </c>
      <c r="E378" s="219" t="s">
        <v>831</v>
      </c>
      <c r="F378" s="39">
        <v>0.12770000000000001</v>
      </c>
      <c r="G378" s="40">
        <v>3.83</v>
      </c>
      <c r="H378" s="2">
        <v>5</v>
      </c>
      <c r="I378" s="181">
        <f t="shared" si="39"/>
        <v>19.149999999999999</v>
      </c>
      <c r="K378" s="214">
        <v>0.12770000000000001</v>
      </c>
      <c r="L378" s="215">
        <v>3.57</v>
      </c>
      <c r="M378" s="184">
        <v>5</v>
      </c>
      <c r="N378" s="181">
        <f t="shared" si="40"/>
        <v>17.849999999999998</v>
      </c>
      <c r="O378" s="5" t="s">
        <v>2175</v>
      </c>
    </row>
    <row r="379" spans="1:15" ht="22.5">
      <c r="A379" s="2" t="s">
        <v>787</v>
      </c>
      <c r="B379" s="35" t="s">
        <v>788</v>
      </c>
      <c r="C379" s="37" t="s">
        <v>1053</v>
      </c>
      <c r="D379" s="24" t="s">
        <v>1000</v>
      </c>
      <c r="E379" s="1" t="s">
        <v>830</v>
      </c>
      <c r="F379" s="39">
        <v>0.56030000000000002</v>
      </c>
      <c r="G379" s="40">
        <v>16.809999999999999</v>
      </c>
      <c r="H379" s="2">
        <v>12</v>
      </c>
      <c r="I379" s="41">
        <f t="shared" si="39"/>
        <v>201.71999999999997</v>
      </c>
      <c r="K379" s="210">
        <v>0.56030000000000002</v>
      </c>
      <c r="L379" s="211">
        <v>16.809999999999999</v>
      </c>
      <c r="M379" s="2">
        <v>12</v>
      </c>
      <c r="N379" s="41">
        <f t="shared" si="40"/>
        <v>201.71999999999997</v>
      </c>
    </row>
    <row r="380" spans="1:15" ht="22.5">
      <c r="A380" s="2" t="s">
        <v>787</v>
      </c>
      <c r="B380" s="35" t="s">
        <v>788</v>
      </c>
      <c r="C380" s="37" t="s">
        <v>1054</v>
      </c>
      <c r="D380" s="24" t="s">
        <v>1000</v>
      </c>
      <c r="E380" s="1" t="s">
        <v>831</v>
      </c>
      <c r="F380" s="39">
        <v>0.74170000000000003</v>
      </c>
      <c r="G380" s="40">
        <v>22.25</v>
      </c>
      <c r="H380" s="2">
        <v>3</v>
      </c>
      <c r="I380" s="41">
        <f t="shared" si="39"/>
        <v>66.75</v>
      </c>
      <c r="K380" s="210">
        <v>0.74170000000000003</v>
      </c>
      <c r="L380" s="211">
        <v>22.25</v>
      </c>
      <c r="M380" s="2">
        <v>3</v>
      </c>
      <c r="N380" s="41">
        <f t="shared" si="40"/>
        <v>66.75</v>
      </c>
    </row>
    <row r="381" spans="1:15" ht="12.75">
      <c r="A381" s="2" t="s">
        <v>789</v>
      </c>
      <c r="B381" s="35" t="s">
        <v>790</v>
      </c>
      <c r="C381" s="37" t="s">
        <v>1055</v>
      </c>
      <c r="D381" s="24" t="s">
        <v>881</v>
      </c>
      <c r="E381" s="1" t="s">
        <v>830</v>
      </c>
      <c r="F381" s="39">
        <v>0.15329999999999999</v>
      </c>
      <c r="G381" s="40">
        <v>4.5999999999999996</v>
      </c>
      <c r="H381" s="2">
        <v>5</v>
      </c>
      <c r="I381" s="41">
        <f t="shared" si="39"/>
        <v>23</v>
      </c>
      <c r="K381" s="210">
        <v>0.15329999999999999</v>
      </c>
      <c r="L381" s="211">
        <v>4.5999999999999996</v>
      </c>
      <c r="M381" s="2">
        <v>5</v>
      </c>
      <c r="N381" s="41">
        <f t="shared" si="40"/>
        <v>23</v>
      </c>
    </row>
    <row r="382" spans="1:15" ht="12.75">
      <c r="A382" s="2" t="s">
        <v>789</v>
      </c>
      <c r="B382" s="35" t="s">
        <v>790</v>
      </c>
      <c r="C382" s="37" t="s">
        <v>1056</v>
      </c>
      <c r="D382" s="24" t="s">
        <v>881</v>
      </c>
      <c r="E382" s="1" t="s">
        <v>831</v>
      </c>
      <c r="F382" s="39">
        <v>0.26829999999999998</v>
      </c>
      <c r="G382" s="40">
        <v>8.0500000000000007</v>
      </c>
      <c r="H382" s="2">
        <v>5</v>
      </c>
      <c r="I382" s="41">
        <f t="shared" si="39"/>
        <v>40.25</v>
      </c>
      <c r="K382" s="210">
        <v>0.26829999999999998</v>
      </c>
      <c r="L382" s="211">
        <v>8.0500000000000007</v>
      </c>
      <c r="M382" s="2">
        <v>5</v>
      </c>
      <c r="N382" s="41">
        <f t="shared" si="40"/>
        <v>40.25</v>
      </c>
    </row>
    <row r="383" spans="1:15" ht="22.5">
      <c r="A383" s="184" t="s">
        <v>791</v>
      </c>
      <c r="B383" s="35" t="s">
        <v>792</v>
      </c>
      <c r="C383" s="37" t="s">
        <v>1057</v>
      </c>
      <c r="D383" s="24" t="s">
        <v>1058</v>
      </c>
      <c r="E383" s="219" t="s">
        <v>581</v>
      </c>
      <c r="F383" s="39">
        <v>0.58460000000000001</v>
      </c>
      <c r="G383" s="40">
        <v>16.37</v>
      </c>
      <c r="H383" s="2">
        <v>1</v>
      </c>
      <c r="I383" s="181">
        <f t="shared" si="39"/>
        <v>16.37</v>
      </c>
      <c r="K383" s="214">
        <v>0.58460000000000001</v>
      </c>
      <c r="L383" s="215">
        <v>35.08</v>
      </c>
      <c r="M383" s="184">
        <v>1</v>
      </c>
      <c r="N383" s="181">
        <f t="shared" si="40"/>
        <v>35.08</v>
      </c>
      <c r="O383" s="5" t="s">
        <v>2175</v>
      </c>
    </row>
    <row r="384" spans="1:15" ht="12.75">
      <c r="A384" s="184" t="s">
        <v>791</v>
      </c>
      <c r="B384" s="35" t="s">
        <v>792</v>
      </c>
      <c r="C384" s="37" t="s">
        <v>1634</v>
      </c>
      <c r="D384" s="24" t="s">
        <v>467</v>
      </c>
      <c r="E384" s="219" t="s">
        <v>1635</v>
      </c>
      <c r="F384" s="39">
        <v>0.24210000000000001</v>
      </c>
      <c r="G384" s="40">
        <v>6.78</v>
      </c>
      <c r="H384" s="2">
        <v>2</v>
      </c>
      <c r="I384" s="181">
        <f t="shared" si="39"/>
        <v>13.56</v>
      </c>
      <c r="K384" s="214">
        <v>0.24210000000000001</v>
      </c>
      <c r="L384" s="215">
        <v>14.53</v>
      </c>
      <c r="M384" s="184">
        <v>2</v>
      </c>
      <c r="N384" s="181">
        <f t="shared" si="40"/>
        <v>29.06</v>
      </c>
      <c r="O384" s="5" t="s">
        <v>2175</v>
      </c>
    </row>
    <row r="385" spans="1:14" ht="22.5">
      <c r="A385" s="2" t="s">
        <v>1636</v>
      </c>
      <c r="B385" s="35" t="s">
        <v>793</v>
      </c>
      <c r="C385" s="37" t="s">
        <v>1059</v>
      </c>
      <c r="D385" s="24" t="s">
        <v>1000</v>
      </c>
      <c r="E385" s="1" t="s">
        <v>582</v>
      </c>
      <c r="F385" s="39">
        <v>0.6583</v>
      </c>
      <c r="G385" s="40">
        <v>19.75</v>
      </c>
      <c r="H385" s="2">
        <v>2</v>
      </c>
      <c r="I385" s="41">
        <f t="shared" si="39"/>
        <v>39.5</v>
      </c>
      <c r="K385" s="210">
        <v>0.6583</v>
      </c>
      <c r="L385" s="211">
        <v>19.75</v>
      </c>
      <c r="M385" s="2">
        <v>2</v>
      </c>
      <c r="N385" s="41">
        <f t="shared" si="40"/>
        <v>39.5</v>
      </c>
    </row>
    <row r="386" spans="1:14" ht="22.5">
      <c r="A386" s="2" t="s">
        <v>794</v>
      </c>
      <c r="B386" s="35" t="s">
        <v>795</v>
      </c>
      <c r="C386" s="37" t="s">
        <v>1060</v>
      </c>
      <c r="D386" s="24" t="s">
        <v>1000</v>
      </c>
      <c r="E386" s="1" t="s">
        <v>582</v>
      </c>
      <c r="F386" s="39">
        <v>0.67</v>
      </c>
      <c r="G386" s="40">
        <v>20.100000000000001</v>
      </c>
      <c r="H386" s="2">
        <v>10</v>
      </c>
      <c r="I386" s="41">
        <f t="shared" si="39"/>
        <v>201</v>
      </c>
      <c r="K386" s="210">
        <v>0.67</v>
      </c>
      <c r="L386" s="211">
        <v>20.100000000000001</v>
      </c>
      <c r="M386" s="2">
        <v>10</v>
      </c>
      <c r="N386" s="41">
        <f t="shared" si="40"/>
        <v>201</v>
      </c>
    </row>
    <row r="387" spans="1:14" ht="22.5">
      <c r="A387" s="2" t="s">
        <v>794</v>
      </c>
      <c r="B387" s="35" t="s">
        <v>796</v>
      </c>
      <c r="C387" s="37" t="s">
        <v>1061</v>
      </c>
      <c r="D387" s="24" t="s">
        <v>1000</v>
      </c>
      <c r="E387" s="1" t="s">
        <v>582</v>
      </c>
      <c r="F387" s="39">
        <v>0.49370000000000003</v>
      </c>
      <c r="G387" s="40">
        <v>14.81</v>
      </c>
      <c r="H387" s="2">
        <v>3</v>
      </c>
      <c r="I387" s="41">
        <f t="shared" si="39"/>
        <v>44.43</v>
      </c>
      <c r="K387" s="210">
        <v>0.49370000000000003</v>
      </c>
      <c r="L387" s="211">
        <v>14.81</v>
      </c>
      <c r="M387" s="2">
        <v>3</v>
      </c>
      <c r="N387" s="41">
        <f t="shared" si="40"/>
        <v>44.43</v>
      </c>
    </row>
    <row r="388" spans="1:14" ht="22.5">
      <c r="A388" s="2" t="s">
        <v>794</v>
      </c>
      <c r="B388" s="35" t="s">
        <v>577</v>
      </c>
      <c r="C388" s="37" t="s">
        <v>1062</v>
      </c>
      <c r="D388" s="24" t="s">
        <v>1000</v>
      </c>
      <c r="E388" s="1" t="s">
        <v>582</v>
      </c>
      <c r="F388" s="39">
        <v>0.72299999999999998</v>
      </c>
      <c r="G388" s="40">
        <v>21.69</v>
      </c>
      <c r="H388" s="2">
        <v>3</v>
      </c>
      <c r="I388" s="41">
        <f t="shared" si="39"/>
        <v>65.070000000000007</v>
      </c>
      <c r="K388" s="210">
        <v>0.72299999999999998</v>
      </c>
      <c r="L388" s="211">
        <v>21.69</v>
      </c>
      <c r="M388" s="2">
        <v>3</v>
      </c>
      <c r="N388" s="41">
        <f t="shared" si="40"/>
        <v>65.070000000000007</v>
      </c>
    </row>
    <row r="389" spans="1:14" ht="12.75">
      <c r="A389" s="70"/>
      <c r="B389" s="76" t="s">
        <v>797</v>
      </c>
      <c r="C389" s="77"/>
      <c r="D389" s="64"/>
      <c r="E389" s="78"/>
      <c r="F389" s="75"/>
      <c r="G389" s="75"/>
      <c r="H389" s="64"/>
      <c r="I389" s="79"/>
      <c r="K389" s="212"/>
      <c r="L389" s="212"/>
      <c r="M389" s="213"/>
      <c r="N389" s="79"/>
    </row>
    <row r="390" spans="1:14" ht="12.75">
      <c r="A390" s="2" t="s">
        <v>798</v>
      </c>
      <c r="B390" s="35" t="s">
        <v>799</v>
      </c>
      <c r="C390" s="37" t="s">
        <v>1063</v>
      </c>
      <c r="D390" s="24" t="s">
        <v>881</v>
      </c>
      <c r="E390" s="1" t="s">
        <v>583</v>
      </c>
      <c r="F390" s="39">
        <v>0.2414</v>
      </c>
      <c r="G390" s="40">
        <v>6.76</v>
      </c>
      <c r="H390" s="2">
        <v>30</v>
      </c>
      <c r="I390" s="41">
        <f>G390*H390</f>
        <v>202.79999999999998</v>
      </c>
      <c r="K390" s="210">
        <v>0.2414</v>
      </c>
      <c r="L390" s="211">
        <v>6.76</v>
      </c>
      <c r="M390" s="2">
        <v>30</v>
      </c>
      <c r="N390" s="41">
        <f>L390*M390</f>
        <v>202.79999999999998</v>
      </c>
    </row>
    <row r="391" spans="1:14" ht="12.75">
      <c r="A391" s="2" t="s">
        <v>800</v>
      </c>
      <c r="B391" s="35" t="s">
        <v>801</v>
      </c>
      <c r="C391" s="37" t="s">
        <v>1064</v>
      </c>
      <c r="D391" s="24" t="s">
        <v>1065</v>
      </c>
      <c r="E391" s="1" t="s">
        <v>1076</v>
      </c>
      <c r="F391" s="39">
        <v>0.23200000000000001</v>
      </c>
      <c r="G391" s="40">
        <v>6.96</v>
      </c>
      <c r="H391" s="2">
        <v>2</v>
      </c>
      <c r="I391" s="41">
        <f>G391*H391</f>
        <v>13.92</v>
      </c>
      <c r="K391" s="210">
        <v>0.23200000000000001</v>
      </c>
      <c r="L391" s="211">
        <v>6.5</v>
      </c>
      <c r="M391" s="2">
        <v>2</v>
      </c>
      <c r="N391" s="41">
        <f>L391*M391</f>
        <v>13</v>
      </c>
    </row>
    <row r="392" spans="1:14" ht="12.75">
      <c r="A392" s="2" t="s">
        <v>800</v>
      </c>
      <c r="B392" s="35" t="s">
        <v>801</v>
      </c>
      <c r="C392" s="37" t="s">
        <v>1066</v>
      </c>
      <c r="D392" s="24" t="s">
        <v>1065</v>
      </c>
      <c r="E392" s="1" t="s">
        <v>1077</v>
      </c>
      <c r="F392" s="39">
        <v>0.30669999999999997</v>
      </c>
      <c r="G392" s="40">
        <v>9.1999999999999993</v>
      </c>
      <c r="H392" s="2">
        <v>5</v>
      </c>
      <c r="I392" s="41">
        <f>G392*H392</f>
        <v>46</v>
      </c>
      <c r="K392" s="210">
        <v>0.30669999999999997</v>
      </c>
      <c r="L392" s="211">
        <v>8.59</v>
      </c>
      <c r="M392" s="2">
        <v>5</v>
      </c>
      <c r="N392" s="41">
        <f>L392*M392</f>
        <v>42.95</v>
      </c>
    </row>
    <row r="393" spans="1:14" ht="12.75">
      <c r="A393" s="2" t="s">
        <v>802</v>
      </c>
      <c r="B393" s="35" t="s">
        <v>803</v>
      </c>
      <c r="C393" s="37" t="s">
        <v>1067</v>
      </c>
      <c r="D393" s="24" t="s">
        <v>1068</v>
      </c>
      <c r="E393" s="1" t="s">
        <v>584</v>
      </c>
      <c r="F393" s="39">
        <v>0.72789999999999999</v>
      </c>
      <c r="G393" s="40">
        <v>10.19</v>
      </c>
      <c r="H393" s="2">
        <v>3</v>
      </c>
      <c r="I393" s="41">
        <f>G393*H393</f>
        <v>30.57</v>
      </c>
      <c r="K393" s="210">
        <v>0.72789999999999999</v>
      </c>
      <c r="L393" s="211">
        <v>10.19</v>
      </c>
      <c r="M393" s="2">
        <v>3</v>
      </c>
      <c r="N393" s="41">
        <f>L393*M393</f>
        <v>30.57</v>
      </c>
    </row>
    <row r="394" spans="1:14" ht="12.75">
      <c r="A394" s="70"/>
      <c r="B394" s="71" t="s">
        <v>804</v>
      </c>
      <c r="C394" s="72"/>
      <c r="D394" s="64"/>
      <c r="E394" s="72"/>
      <c r="F394" s="73"/>
      <c r="G394" s="73"/>
      <c r="H394" s="74"/>
      <c r="I394" s="79"/>
      <c r="K394" s="73"/>
      <c r="L394" s="73"/>
      <c r="M394" s="74"/>
      <c r="N394" s="79"/>
    </row>
    <row r="395" spans="1:14" ht="12.75">
      <c r="A395" s="2" t="s">
        <v>805</v>
      </c>
      <c r="B395" s="35" t="s">
        <v>806</v>
      </c>
      <c r="C395" s="37" t="s">
        <v>1069</v>
      </c>
      <c r="D395" s="24" t="s">
        <v>1017</v>
      </c>
      <c r="E395" s="1" t="s">
        <v>813</v>
      </c>
      <c r="F395" s="39">
        <v>0.1817</v>
      </c>
      <c r="G395" s="40">
        <v>5.45</v>
      </c>
      <c r="H395" s="2">
        <v>5</v>
      </c>
      <c r="I395" s="41">
        <f>G395*H395</f>
        <v>27.25</v>
      </c>
      <c r="K395" s="210">
        <v>0.1817</v>
      </c>
      <c r="L395" s="211">
        <v>5.45</v>
      </c>
      <c r="M395" s="2">
        <v>5</v>
      </c>
      <c r="N395" s="41">
        <f>L395*M395</f>
        <v>27.25</v>
      </c>
    </row>
    <row r="396" spans="1:14" ht="12.75">
      <c r="A396" s="61"/>
      <c r="B396" s="61"/>
      <c r="C396" s="85"/>
      <c r="D396" s="64"/>
      <c r="E396" s="61"/>
      <c r="F396" s="86" t="s">
        <v>534</v>
      </c>
      <c r="G396" s="86"/>
      <c r="H396" s="87"/>
      <c r="I396" s="180">
        <f>SUM(I287:I395)</f>
        <v>14316.99</v>
      </c>
      <c r="K396" s="86" t="s">
        <v>534</v>
      </c>
      <c r="L396" s="86"/>
      <c r="M396" s="87"/>
      <c r="N396" s="180">
        <f>SUM(N287:N395)</f>
        <v>14539.019999999999</v>
      </c>
    </row>
    <row r="397" spans="1:14" ht="12.75">
      <c r="C397" s="5"/>
      <c r="D397" s="5"/>
    </row>
    <row r="398" spans="1:14" ht="12.75">
      <c r="A398"/>
      <c r="B398" s="267" t="s">
        <v>1740</v>
      </c>
      <c r="C398" s="267"/>
      <c r="D398" s="267"/>
      <c r="E398" s="267"/>
      <c r="F398" s="267"/>
      <c r="G398" s="267"/>
      <c r="H398" s="267"/>
      <c r="I398"/>
    </row>
    <row r="399" spans="1:14" ht="12.75">
      <c r="A399" s="27"/>
      <c r="B399" s="286" t="s">
        <v>672</v>
      </c>
      <c r="C399" s="287"/>
      <c r="D399" s="287"/>
      <c r="E399" s="287"/>
      <c r="F399" s="287"/>
      <c r="G399" s="287"/>
      <c r="H399" s="288"/>
      <c r="I399" s="27"/>
    </row>
    <row r="400" spans="1:14" ht="12.75">
      <c r="A400" s="27"/>
      <c r="B400" s="268" t="s">
        <v>673</v>
      </c>
      <c r="C400" s="268"/>
      <c r="D400" s="268"/>
      <c r="E400" s="268"/>
      <c r="F400" s="27"/>
      <c r="G400" s="27"/>
      <c r="H400" s="27"/>
      <c r="I400" s="27"/>
    </row>
    <row r="401" spans="1:15" ht="22.5">
      <c r="A401" s="28" t="s">
        <v>674</v>
      </c>
      <c r="B401" s="29" t="s">
        <v>675</v>
      </c>
      <c r="C401" s="46" t="s">
        <v>1638</v>
      </c>
      <c r="D401" s="46" t="s">
        <v>1418</v>
      </c>
      <c r="E401" s="29" t="s">
        <v>535</v>
      </c>
      <c r="F401" s="47">
        <v>6.6000000000000003E-2</v>
      </c>
      <c r="G401" s="48">
        <v>3.3</v>
      </c>
      <c r="H401" s="49">
        <v>10</v>
      </c>
      <c r="I401" s="31">
        <f>G401*H401</f>
        <v>33</v>
      </c>
      <c r="K401" s="47">
        <v>6.6000000000000003E-2</v>
      </c>
      <c r="L401" s="48">
        <v>3.3</v>
      </c>
      <c r="M401" s="49">
        <v>10</v>
      </c>
      <c r="N401" s="31">
        <f>L401*M401</f>
        <v>33</v>
      </c>
    </row>
    <row r="402" spans="1:15" ht="22.5">
      <c r="A402" s="28" t="s">
        <v>674</v>
      </c>
      <c r="B402" s="29" t="s">
        <v>675</v>
      </c>
      <c r="C402" s="46" t="s">
        <v>1639</v>
      </c>
      <c r="D402" s="46" t="s">
        <v>1424</v>
      </c>
      <c r="E402" s="29" t="s">
        <v>536</v>
      </c>
      <c r="F402" s="47">
        <v>1.0369999999999999</v>
      </c>
      <c r="G402" s="48">
        <v>10.37</v>
      </c>
      <c r="H402" s="49">
        <v>5</v>
      </c>
      <c r="I402" s="31">
        <f t="shared" ref="I402:I462" si="41">G402*H402</f>
        <v>51.849999999999994</v>
      </c>
      <c r="K402" s="47">
        <v>1.0369999999999999</v>
      </c>
      <c r="L402" s="48">
        <v>10.37</v>
      </c>
      <c r="M402" s="49">
        <v>5</v>
      </c>
      <c r="N402" s="31">
        <f t="shared" ref="N402:N403" si="42">L402*M402</f>
        <v>51.849999999999994</v>
      </c>
    </row>
    <row r="403" spans="1:15" ht="12.75">
      <c r="A403" s="28" t="s">
        <v>676</v>
      </c>
      <c r="B403" s="29" t="s">
        <v>677</v>
      </c>
      <c r="C403" s="46" t="s">
        <v>1640</v>
      </c>
      <c r="D403" s="46" t="s">
        <v>1641</v>
      </c>
      <c r="E403" s="29" t="s">
        <v>537</v>
      </c>
      <c r="F403" s="47">
        <v>0.106</v>
      </c>
      <c r="G403" s="48">
        <v>3.18</v>
      </c>
      <c r="H403" s="49">
        <v>10</v>
      </c>
      <c r="I403" s="31">
        <f t="shared" si="41"/>
        <v>31.8</v>
      </c>
      <c r="K403" s="47">
        <v>0.106</v>
      </c>
      <c r="L403" s="48">
        <v>3.18</v>
      </c>
      <c r="M403" s="49">
        <v>10</v>
      </c>
      <c r="N403" s="31">
        <f t="shared" si="42"/>
        <v>31.8</v>
      </c>
    </row>
    <row r="404" spans="1:15" ht="12.75">
      <c r="A404" s="27"/>
      <c r="B404" s="268" t="s">
        <v>678</v>
      </c>
      <c r="C404" s="268"/>
      <c r="D404" s="268"/>
      <c r="E404" s="268"/>
      <c r="F404" s="27"/>
      <c r="G404" s="27"/>
      <c r="H404" s="27"/>
      <c r="I404" s="31"/>
    </row>
    <row r="405" spans="1:15" ht="22.5">
      <c r="A405" s="189" t="s">
        <v>679</v>
      </c>
      <c r="B405" s="29" t="s">
        <v>680</v>
      </c>
      <c r="C405" s="46" t="s">
        <v>1642</v>
      </c>
      <c r="D405" s="46" t="s">
        <v>1424</v>
      </c>
      <c r="E405" s="200" t="s">
        <v>1643</v>
      </c>
      <c r="F405" s="47">
        <v>1.93</v>
      </c>
      <c r="G405" s="48">
        <v>9.65</v>
      </c>
      <c r="H405" s="49">
        <v>6</v>
      </c>
      <c r="I405" s="188">
        <f t="shared" si="41"/>
        <v>57.900000000000006</v>
      </c>
      <c r="K405" s="195">
        <v>1.93</v>
      </c>
      <c r="L405" s="193">
        <v>96.5</v>
      </c>
      <c r="M405" s="196">
        <v>6</v>
      </c>
      <c r="N405" s="188">
        <f t="shared" ref="N405:N409" si="43">L405*M405</f>
        <v>579</v>
      </c>
      <c r="O405" s="5" t="s">
        <v>2175</v>
      </c>
    </row>
    <row r="406" spans="1:15" ht="22.5">
      <c r="A406" s="189" t="s">
        <v>679</v>
      </c>
      <c r="B406" s="29" t="s">
        <v>680</v>
      </c>
      <c r="C406" s="46" t="s">
        <v>1644</v>
      </c>
      <c r="D406" s="46" t="s">
        <v>1424</v>
      </c>
      <c r="E406" s="200" t="s">
        <v>1645</v>
      </c>
      <c r="F406" s="47">
        <v>2.1219999999999999</v>
      </c>
      <c r="G406" s="48">
        <v>10.61</v>
      </c>
      <c r="H406" s="49">
        <v>25</v>
      </c>
      <c r="I406" s="188">
        <f t="shared" si="41"/>
        <v>265.25</v>
      </c>
      <c r="K406" s="195">
        <v>2.1219999999999999</v>
      </c>
      <c r="L406" s="193">
        <v>106.1</v>
      </c>
      <c r="M406" s="196">
        <v>25</v>
      </c>
      <c r="N406" s="188">
        <f t="shared" si="43"/>
        <v>2652.5</v>
      </c>
      <c r="O406" s="5" t="s">
        <v>2175</v>
      </c>
    </row>
    <row r="407" spans="1:15" ht="12.75">
      <c r="A407" s="89" t="s">
        <v>681</v>
      </c>
      <c r="B407" s="29" t="s">
        <v>682</v>
      </c>
      <c r="C407" s="46" t="s">
        <v>1646</v>
      </c>
      <c r="D407" s="46" t="s">
        <v>1445</v>
      </c>
      <c r="E407" s="52" t="s">
        <v>538</v>
      </c>
      <c r="F407" s="47">
        <v>0.2082</v>
      </c>
      <c r="G407" s="48">
        <v>10.41</v>
      </c>
      <c r="H407" s="49">
        <v>5</v>
      </c>
      <c r="I407" s="31">
        <f t="shared" si="41"/>
        <v>52.05</v>
      </c>
      <c r="K407" s="47">
        <v>0.2082</v>
      </c>
      <c r="L407" s="48">
        <v>10.41</v>
      </c>
      <c r="M407" s="49">
        <v>5</v>
      </c>
      <c r="N407" s="31">
        <f t="shared" si="43"/>
        <v>52.05</v>
      </c>
    </row>
    <row r="408" spans="1:15" ht="22.5">
      <c r="A408" s="89" t="s">
        <v>811</v>
      </c>
      <c r="B408" s="29" t="s">
        <v>683</v>
      </c>
      <c r="C408" s="46" t="s">
        <v>1647</v>
      </c>
      <c r="D408" s="46" t="s">
        <v>1426</v>
      </c>
      <c r="E408" s="52" t="s">
        <v>539</v>
      </c>
      <c r="F408" s="47">
        <v>0.71330000000000005</v>
      </c>
      <c r="G408" s="48">
        <v>4.28</v>
      </c>
      <c r="H408" s="49">
        <v>40</v>
      </c>
      <c r="I408" s="31">
        <f t="shared" si="41"/>
        <v>171.20000000000002</v>
      </c>
      <c r="K408" s="47">
        <v>0.71330000000000005</v>
      </c>
      <c r="L408" s="48">
        <v>4.28</v>
      </c>
      <c r="M408" s="49">
        <v>40</v>
      </c>
      <c r="N408" s="31">
        <f t="shared" si="43"/>
        <v>171.20000000000002</v>
      </c>
    </row>
    <row r="409" spans="1:15" ht="12.75">
      <c r="A409" s="89" t="s">
        <v>811</v>
      </c>
      <c r="B409" s="29" t="s">
        <v>684</v>
      </c>
      <c r="C409" s="46" t="s">
        <v>1648</v>
      </c>
      <c r="D409" s="46" t="s">
        <v>1415</v>
      </c>
      <c r="E409" s="52" t="s">
        <v>540</v>
      </c>
      <c r="F409" s="47">
        <v>0.1767</v>
      </c>
      <c r="G409" s="48">
        <v>5.3</v>
      </c>
      <c r="H409" s="49">
        <v>15</v>
      </c>
      <c r="I409" s="31">
        <f t="shared" si="41"/>
        <v>79.5</v>
      </c>
      <c r="K409" s="47">
        <v>0.1767</v>
      </c>
      <c r="L409" s="48">
        <v>5.3</v>
      </c>
      <c r="M409" s="49">
        <v>15</v>
      </c>
      <c r="N409" s="31">
        <f t="shared" si="43"/>
        <v>79.5</v>
      </c>
    </row>
    <row r="410" spans="1:15" ht="12.75">
      <c r="A410" s="27"/>
      <c r="B410" s="268" t="s">
        <v>685</v>
      </c>
      <c r="C410" s="268"/>
      <c r="D410" s="268"/>
      <c r="E410" s="268"/>
      <c r="F410" s="27"/>
      <c r="G410" s="27"/>
      <c r="H410" s="27"/>
      <c r="I410" s="31"/>
      <c r="K410" s="27"/>
      <c r="L410" s="27"/>
      <c r="M410" s="27"/>
      <c r="N410" s="31"/>
    </row>
    <row r="411" spans="1:15" ht="22.5">
      <c r="A411" s="28" t="s">
        <v>686</v>
      </c>
      <c r="B411" s="29" t="s">
        <v>687</v>
      </c>
      <c r="C411" s="46" t="s">
        <v>1649</v>
      </c>
      <c r="D411" s="46" t="s">
        <v>1424</v>
      </c>
      <c r="E411" s="52" t="s">
        <v>1616</v>
      </c>
      <c r="F411" s="47">
        <v>1.198</v>
      </c>
      <c r="G411" s="48">
        <v>11.98</v>
      </c>
      <c r="H411" s="49">
        <v>12</v>
      </c>
      <c r="I411" s="31">
        <f t="shared" si="41"/>
        <v>143.76</v>
      </c>
      <c r="K411" s="47">
        <v>1.198</v>
      </c>
      <c r="L411" s="48">
        <v>11.98</v>
      </c>
      <c r="M411" s="49">
        <v>12</v>
      </c>
      <c r="N411" s="31">
        <f t="shared" ref="N411:N413" si="44">L411*M411</f>
        <v>143.76</v>
      </c>
    </row>
    <row r="412" spans="1:15" ht="22.5">
      <c r="A412" s="28" t="s">
        <v>688</v>
      </c>
      <c r="B412" s="29" t="s">
        <v>689</v>
      </c>
      <c r="C412" s="46" t="s">
        <v>1650</v>
      </c>
      <c r="D412" s="46" t="s">
        <v>475</v>
      </c>
      <c r="E412" s="52" t="s">
        <v>1618</v>
      </c>
      <c r="F412" s="47">
        <v>2.069</v>
      </c>
      <c r="G412" s="48">
        <v>20.69</v>
      </c>
      <c r="H412" s="49">
        <v>5</v>
      </c>
      <c r="I412" s="31">
        <f t="shared" si="41"/>
        <v>103.45</v>
      </c>
      <c r="K412" s="47">
        <v>2.069</v>
      </c>
      <c r="L412" s="48">
        <v>20.69</v>
      </c>
      <c r="M412" s="49">
        <v>5</v>
      </c>
      <c r="N412" s="31">
        <f t="shared" si="44"/>
        <v>103.45</v>
      </c>
    </row>
    <row r="413" spans="1:15" ht="12.75">
      <c r="A413" s="28" t="s">
        <v>690</v>
      </c>
      <c r="B413" s="29" t="s">
        <v>691</v>
      </c>
      <c r="C413" s="46" t="s">
        <v>1651</v>
      </c>
      <c r="D413" s="46" t="s">
        <v>1652</v>
      </c>
      <c r="E413" s="52" t="s">
        <v>692</v>
      </c>
      <c r="F413" s="47">
        <v>9.23</v>
      </c>
      <c r="G413" s="48">
        <v>9.23</v>
      </c>
      <c r="H413" s="49">
        <v>10</v>
      </c>
      <c r="I413" s="31">
        <f t="shared" si="41"/>
        <v>92.300000000000011</v>
      </c>
      <c r="K413" s="47">
        <v>9.23</v>
      </c>
      <c r="L413" s="48">
        <v>9.23</v>
      </c>
      <c r="M413" s="49">
        <v>10</v>
      </c>
      <c r="N413" s="31">
        <f t="shared" si="44"/>
        <v>92.300000000000011</v>
      </c>
    </row>
    <row r="414" spans="1:15" ht="12.75">
      <c r="A414"/>
      <c r="B414" s="268" t="s">
        <v>693</v>
      </c>
      <c r="C414" s="268"/>
      <c r="D414" s="268"/>
      <c r="E414" s="268"/>
      <c r="F414" s="27"/>
      <c r="G414" s="27"/>
      <c r="H414" s="27"/>
      <c r="I414" s="31"/>
    </row>
    <row r="415" spans="1:15" ht="22.5">
      <c r="A415" s="28" t="s">
        <v>694</v>
      </c>
      <c r="B415" s="29" t="s">
        <v>695</v>
      </c>
      <c r="C415" s="46" t="s">
        <v>1653</v>
      </c>
      <c r="D415" s="46" t="s">
        <v>1654</v>
      </c>
      <c r="E415" s="52" t="s">
        <v>1619</v>
      </c>
      <c r="F415" s="47">
        <v>0.1055</v>
      </c>
      <c r="G415" s="48">
        <v>4.22</v>
      </c>
      <c r="H415" s="30">
        <v>5</v>
      </c>
      <c r="I415" s="31">
        <f t="shared" si="41"/>
        <v>21.099999999999998</v>
      </c>
      <c r="K415" s="47">
        <v>0.1055</v>
      </c>
      <c r="L415" s="48">
        <v>4.22</v>
      </c>
      <c r="M415" s="30">
        <v>5</v>
      </c>
      <c r="N415" s="31">
        <f t="shared" ref="N415:N421" si="45">L415*M415</f>
        <v>21.099999999999998</v>
      </c>
    </row>
    <row r="416" spans="1:15" ht="12.75">
      <c r="A416" s="89" t="s">
        <v>694</v>
      </c>
      <c r="B416" s="52" t="s">
        <v>696</v>
      </c>
      <c r="C416" s="46" t="s">
        <v>1655</v>
      </c>
      <c r="D416" s="46" t="s">
        <v>1656</v>
      </c>
      <c r="E416" s="52" t="s">
        <v>1620</v>
      </c>
      <c r="F416" s="47">
        <v>13.52</v>
      </c>
      <c r="G416" s="48">
        <v>13.52</v>
      </c>
      <c r="H416" s="49">
        <v>40</v>
      </c>
      <c r="I416" s="31">
        <f t="shared" si="41"/>
        <v>540.79999999999995</v>
      </c>
      <c r="K416" s="47">
        <v>13.52</v>
      </c>
      <c r="L416" s="48">
        <v>13.52</v>
      </c>
      <c r="M416" s="49">
        <v>40</v>
      </c>
      <c r="N416" s="31">
        <f t="shared" si="45"/>
        <v>540.79999999999995</v>
      </c>
    </row>
    <row r="417" spans="1:14" ht="12.75">
      <c r="A417" s="89" t="s">
        <v>697</v>
      </c>
      <c r="B417" s="52" t="s">
        <v>698</v>
      </c>
      <c r="C417" s="46" t="s">
        <v>1657</v>
      </c>
      <c r="D417" s="46" t="s">
        <v>1415</v>
      </c>
      <c r="E417" s="52" t="s">
        <v>541</v>
      </c>
      <c r="F417" s="47">
        <v>5.2200000000000003E-2</v>
      </c>
      <c r="G417" s="48">
        <v>2.61</v>
      </c>
      <c r="H417" s="49">
        <v>180</v>
      </c>
      <c r="I417" s="31">
        <f t="shared" si="41"/>
        <v>469.79999999999995</v>
      </c>
      <c r="K417" s="47">
        <v>5.2200000000000003E-2</v>
      </c>
      <c r="L417" s="48">
        <v>2.61</v>
      </c>
      <c r="M417" s="49">
        <v>180</v>
      </c>
      <c r="N417" s="31">
        <f t="shared" si="45"/>
        <v>469.79999999999995</v>
      </c>
    </row>
    <row r="418" spans="1:14" ht="12.75">
      <c r="A418" s="89" t="s">
        <v>699</v>
      </c>
      <c r="B418" s="52" t="s">
        <v>700</v>
      </c>
      <c r="C418" s="46" t="s">
        <v>1658</v>
      </c>
      <c r="D418" s="46" t="s">
        <v>1415</v>
      </c>
      <c r="E418" s="52" t="s">
        <v>542</v>
      </c>
      <c r="F418" s="47">
        <v>4.65E-2</v>
      </c>
      <c r="G418" s="48">
        <v>2.79</v>
      </c>
      <c r="H418" s="49">
        <v>5</v>
      </c>
      <c r="I418" s="31">
        <f t="shared" si="41"/>
        <v>13.95</v>
      </c>
      <c r="K418" s="47">
        <v>4.65E-2</v>
      </c>
      <c r="L418" s="48">
        <v>2.79</v>
      </c>
      <c r="M418" s="49">
        <v>5</v>
      </c>
      <c r="N418" s="31">
        <f t="shared" si="45"/>
        <v>13.95</v>
      </c>
    </row>
    <row r="419" spans="1:14" ht="12.75">
      <c r="A419" s="89" t="s">
        <v>699</v>
      </c>
      <c r="B419" s="52" t="s">
        <v>700</v>
      </c>
      <c r="C419" s="46" t="s">
        <v>1659</v>
      </c>
      <c r="D419" s="46" t="s">
        <v>1415</v>
      </c>
      <c r="E419" s="52" t="s">
        <v>813</v>
      </c>
      <c r="F419" s="47">
        <v>9.7299999999999998E-2</v>
      </c>
      <c r="G419" s="48">
        <v>2.92</v>
      </c>
      <c r="H419" s="49">
        <v>10</v>
      </c>
      <c r="I419" s="31">
        <f t="shared" si="41"/>
        <v>29.2</v>
      </c>
      <c r="K419" s="47">
        <v>9.7299999999999998E-2</v>
      </c>
      <c r="L419" s="48">
        <v>2.92</v>
      </c>
      <c r="M419" s="49">
        <v>10</v>
      </c>
      <c r="N419" s="31">
        <f t="shared" si="45"/>
        <v>29.2</v>
      </c>
    </row>
    <row r="420" spans="1:14" ht="22.5">
      <c r="A420" s="89" t="s">
        <v>699</v>
      </c>
      <c r="B420" s="52" t="s">
        <v>701</v>
      </c>
      <c r="C420" s="46" t="s">
        <v>1660</v>
      </c>
      <c r="D420" s="46" t="s">
        <v>1661</v>
      </c>
      <c r="E420" s="52" t="s">
        <v>1621</v>
      </c>
      <c r="F420" s="47">
        <v>0.1205</v>
      </c>
      <c r="G420" s="48">
        <v>2.41</v>
      </c>
      <c r="H420" s="49">
        <v>10</v>
      </c>
      <c r="I420" s="31">
        <f t="shared" si="41"/>
        <v>24.1</v>
      </c>
      <c r="K420" s="47">
        <v>0.1205</v>
      </c>
      <c r="L420" s="48">
        <v>2.41</v>
      </c>
      <c r="M420" s="49">
        <v>10</v>
      </c>
      <c r="N420" s="31">
        <f t="shared" si="45"/>
        <v>24.1</v>
      </c>
    </row>
    <row r="421" spans="1:14" ht="12.75">
      <c r="A421" s="89" t="s">
        <v>699</v>
      </c>
      <c r="B421" s="52" t="s">
        <v>702</v>
      </c>
      <c r="C421" s="46" t="s">
        <v>1662</v>
      </c>
      <c r="D421" s="46" t="s">
        <v>1661</v>
      </c>
      <c r="E421" s="52" t="s">
        <v>703</v>
      </c>
      <c r="F421" s="47">
        <v>12.83</v>
      </c>
      <c r="G421" s="48">
        <v>12.83</v>
      </c>
      <c r="H421" s="49">
        <v>3</v>
      </c>
      <c r="I421" s="31">
        <f t="shared" si="41"/>
        <v>38.49</v>
      </c>
      <c r="K421" s="47">
        <v>12.83</v>
      </c>
      <c r="L421" s="48">
        <v>12.83</v>
      </c>
      <c r="M421" s="49">
        <v>3</v>
      </c>
      <c r="N421" s="31">
        <f t="shared" si="45"/>
        <v>38.49</v>
      </c>
    </row>
    <row r="422" spans="1:14" ht="12.75">
      <c r="A422" s="106"/>
      <c r="B422" s="272" t="s">
        <v>704</v>
      </c>
      <c r="C422" s="292"/>
      <c r="D422" s="292"/>
      <c r="E422" s="292"/>
      <c r="F422" s="106"/>
      <c r="G422" s="106"/>
      <c r="H422" s="106"/>
      <c r="I422" s="31"/>
    </row>
    <row r="423" spans="1:14" ht="12.75">
      <c r="A423" s="89" t="s">
        <v>705</v>
      </c>
      <c r="B423" s="52" t="s">
        <v>706</v>
      </c>
      <c r="C423" s="46" t="s">
        <v>1663</v>
      </c>
      <c r="D423" s="46" t="s">
        <v>1457</v>
      </c>
      <c r="E423" s="52" t="s">
        <v>543</v>
      </c>
      <c r="F423" s="47">
        <v>1.2487999999999999</v>
      </c>
      <c r="G423" s="48">
        <v>69.930000000000007</v>
      </c>
      <c r="H423" s="49">
        <v>2</v>
      </c>
      <c r="I423" s="31">
        <f t="shared" si="41"/>
        <v>139.86000000000001</v>
      </c>
      <c r="K423" s="47">
        <v>1.2487999999999999</v>
      </c>
      <c r="L423" s="48">
        <v>69.930000000000007</v>
      </c>
      <c r="M423" s="49">
        <v>2</v>
      </c>
      <c r="N423" s="31">
        <f t="shared" ref="N423" si="46">L423*M423</f>
        <v>139.86000000000001</v>
      </c>
    </row>
    <row r="424" spans="1:14" ht="12.75">
      <c r="A424" s="106"/>
      <c r="B424" s="283" t="s">
        <v>707</v>
      </c>
      <c r="C424" s="283"/>
      <c r="D424" s="283"/>
      <c r="E424" s="283"/>
      <c r="F424" s="283"/>
      <c r="G424" s="283"/>
      <c r="H424" s="283"/>
      <c r="I424" s="31"/>
    </row>
    <row r="425" spans="1:14" ht="12.75">
      <c r="A425" s="106"/>
      <c r="B425" s="272" t="s">
        <v>708</v>
      </c>
      <c r="C425" s="272"/>
      <c r="D425" s="272"/>
      <c r="E425" s="272"/>
      <c r="F425" s="106"/>
      <c r="G425" s="106"/>
      <c r="H425" s="106"/>
      <c r="I425" s="31"/>
    </row>
    <row r="426" spans="1:14" ht="12.75">
      <c r="A426" s="89" t="s">
        <v>709</v>
      </c>
      <c r="B426" s="52" t="s">
        <v>710</v>
      </c>
      <c r="C426" s="46" t="s">
        <v>1664</v>
      </c>
      <c r="D426" s="46" t="s">
        <v>1665</v>
      </c>
      <c r="E426" s="52" t="s">
        <v>1666</v>
      </c>
      <c r="F426" s="47">
        <v>0.33129999999999998</v>
      </c>
      <c r="G426" s="48">
        <v>9.94</v>
      </c>
      <c r="H426" s="49">
        <v>2</v>
      </c>
      <c r="I426" s="31">
        <f t="shared" si="41"/>
        <v>19.88</v>
      </c>
      <c r="K426" s="47">
        <v>0.33129999999999998</v>
      </c>
      <c r="L426" s="48">
        <v>9.94</v>
      </c>
      <c r="M426" s="49">
        <v>2</v>
      </c>
      <c r="N426" s="31">
        <f t="shared" ref="N426:N431" si="47">L426*M426</f>
        <v>19.88</v>
      </c>
    </row>
    <row r="427" spans="1:14" ht="22.5">
      <c r="A427" s="89" t="s">
        <v>711</v>
      </c>
      <c r="B427" s="52" t="s">
        <v>712</v>
      </c>
      <c r="C427" s="46" t="s">
        <v>1667</v>
      </c>
      <c r="D427" s="46" t="s">
        <v>1424</v>
      </c>
      <c r="E427" s="52" t="s">
        <v>545</v>
      </c>
      <c r="F427" s="47">
        <v>0.94299999999999995</v>
      </c>
      <c r="G427" s="48">
        <v>9.43</v>
      </c>
      <c r="H427" s="49">
        <v>45</v>
      </c>
      <c r="I427" s="31">
        <f t="shared" si="41"/>
        <v>424.34999999999997</v>
      </c>
      <c r="K427" s="47">
        <v>0.94299999999999995</v>
      </c>
      <c r="L427" s="48">
        <v>9.43</v>
      </c>
      <c r="M427" s="49">
        <v>45</v>
      </c>
      <c r="N427" s="31">
        <f t="shared" si="47"/>
        <v>424.34999999999997</v>
      </c>
    </row>
    <row r="428" spans="1:14" ht="12.75">
      <c r="A428" s="89" t="s">
        <v>711</v>
      </c>
      <c r="B428" s="52" t="s">
        <v>712</v>
      </c>
      <c r="C428" s="46" t="s">
        <v>1668</v>
      </c>
      <c r="D428" s="46" t="s">
        <v>1424</v>
      </c>
      <c r="E428" s="52" t="s">
        <v>546</v>
      </c>
      <c r="F428" s="47">
        <v>2.92E-2</v>
      </c>
      <c r="G428" s="48">
        <v>1.46</v>
      </c>
      <c r="H428" s="49">
        <v>20</v>
      </c>
      <c r="I428" s="31">
        <f t="shared" si="41"/>
        <v>29.2</v>
      </c>
      <c r="K428" s="47">
        <v>2.92E-2</v>
      </c>
      <c r="L428" s="48">
        <v>1.46</v>
      </c>
      <c r="M428" s="49">
        <v>20</v>
      </c>
      <c r="N428" s="31">
        <f t="shared" si="47"/>
        <v>29.2</v>
      </c>
    </row>
    <row r="429" spans="1:14" ht="12.75">
      <c r="A429" s="89" t="s">
        <v>713</v>
      </c>
      <c r="B429" s="52" t="s">
        <v>714</v>
      </c>
      <c r="C429" s="46" t="s">
        <v>1669</v>
      </c>
      <c r="D429" s="46" t="s">
        <v>1445</v>
      </c>
      <c r="E429" s="52" t="s">
        <v>1623</v>
      </c>
      <c r="F429" s="47">
        <v>0.39429999999999998</v>
      </c>
      <c r="G429" s="48">
        <v>11.04</v>
      </c>
      <c r="H429" s="49">
        <v>3</v>
      </c>
      <c r="I429" s="31">
        <f t="shared" si="41"/>
        <v>33.119999999999997</v>
      </c>
      <c r="K429" s="47">
        <v>0.39429999999999998</v>
      </c>
      <c r="L429" s="48">
        <v>11.04</v>
      </c>
      <c r="M429" s="49">
        <v>3</v>
      </c>
      <c r="N429" s="31">
        <f t="shared" si="47"/>
        <v>33.119999999999997</v>
      </c>
    </row>
    <row r="430" spans="1:14" ht="12.75">
      <c r="A430" s="89" t="s">
        <v>713</v>
      </c>
      <c r="B430" s="52" t="s">
        <v>714</v>
      </c>
      <c r="C430" s="46" t="s">
        <v>1670</v>
      </c>
      <c r="D430" s="46" t="s">
        <v>1445</v>
      </c>
      <c r="E430" s="52" t="s">
        <v>1624</v>
      </c>
      <c r="F430" s="47">
        <v>0.59889999999999999</v>
      </c>
      <c r="G430" s="48">
        <v>16.77</v>
      </c>
      <c r="H430" s="49">
        <v>15</v>
      </c>
      <c r="I430" s="31">
        <f t="shared" si="41"/>
        <v>251.54999999999998</v>
      </c>
      <c r="K430" s="47">
        <v>0.59889999999999999</v>
      </c>
      <c r="L430" s="48">
        <v>16.77</v>
      </c>
      <c r="M430" s="49">
        <v>15</v>
      </c>
      <c r="N430" s="31">
        <f t="shared" si="47"/>
        <v>251.54999999999998</v>
      </c>
    </row>
    <row r="431" spans="1:14" ht="12.75">
      <c r="A431" s="89" t="s">
        <v>715</v>
      </c>
      <c r="B431" s="52" t="s">
        <v>716</v>
      </c>
      <c r="C431" s="46" t="s">
        <v>1671</v>
      </c>
      <c r="D431" s="46" t="s">
        <v>1457</v>
      </c>
      <c r="E431" s="52" t="s">
        <v>547</v>
      </c>
      <c r="F431" s="47">
        <v>0.49099999999999999</v>
      </c>
      <c r="G431" s="48">
        <v>14.73</v>
      </c>
      <c r="H431" s="49">
        <v>2</v>
      </c>
      <c r="I431" s="31">
        <f t="shared" si="41"/>
        <v>29.46</v>
      </c>
      <c r="K431" s="47">
        <v>0.49099999999999999</v>
      </c>
      <c r="L431" s="48">
        <v>14.73</v>
      </c>
      <c r="M431" s="49">
        <v>2</v>
      </c>
      <c r="N431" s="31">
        <f t="shared" si="47"/>
        <v>29.46</v>
      </c>
    </row>
    <row r="432" spans="1:14" ht="12.75">
      <c r="A432" s="27"/>
      <c r="B432" s="286" t="s">
        <v>717</v>
      </c>
      <c r="C432" s="287"/>
      <c r="D432" s="287"/>
      <c r="E432" s="287"/>
      <c r="F432" s="287"/>
      <c r="G432" s="287"/>
      <c r="H432" s="288"/>
      <c r="I432" s="31"/>
    </row>
    <row r="433" spans="1:14" ht="12.75">
      <c r="A433" s="27"/>
      <c r="B433" s="289" t="s">
        <v>718</v>
      </c>
      <c r="C433" s="290"/>
      <c r="D433" s="290"/>
      <c r="E433" s="291"/>
      <c r="F433" s="27"/>
      <c r="G433" s="27"/>
      <c r="H433" s="27"/>
      <c r="I433" s="31"/>
    </row>
    <row r="434" spans="1:14" ht="22.5">
      <c r="A434" s="89" t="s">
        <v>1625</v>
      </c>
      <c r="B434" s="29" t="s">
        <v>719</v>
      </c>
      <c r="C434" s="46" t="s">
        <v>1672</v>
      </c>
      <c r="D434" s="46" t="s">
        <v>1415</v>
      </c>
      <c r="E434" s="29" t="s">
        <v>548</v>
      </c>
      <c r="F434" s="47">
        <v>0.13950000000000001</v>
      </c>
      <c r="G434" s="48">
        <v>2.79</v>
      </c>
      <c r="H434" s="30">
        <v>40</v>
      </c>
      <c r="I434" s="31">
        <f t="shared" si="41"/>
        <v>111.6</v>
      </c>
      <c r="K434" s="47">
        <v>0.13950000000000001</v>
      </c>
      <c r="L434" s="48">
        <v>2.79</v>
      </c>
      <c r="M434" s="30">
        <v>40</v>
      </c>
      <c r="N434" s="31">
        <f t="shared" ref="N434" si="48">L434*M434</f>
        <v>111.6</v>
      </c>
    </row>
    <row r="435" spans="1:14" ht="12.75">
      <c r="A435" s="27"/>
      <c r="B435" s="268" t="s">
        <v>720</v>
      </c>
      <c r="C435" s="268"/>
      <c r="D435" s="268"/>
      <c r="E435" s="268"/>
      <c r="F435" s="27"/>
      <c r="G435" s="27"/>
      <c r="H435" s="27"/>
      <c r="I435" s="31"/>
    </row>
    <row r="436" spans="1:14" ht="12.75">
      <c r="A436" s="28" t="s">
        <v>721</v>
      </c>
      <c r="B436" s="29" t="s">
        <v>722</v>
      </c>
      <c r="C436" s="46" t="s">
        <v>1673</v>
      </c>
      <c r="D436" s="46" t="s">
        <v>1415</v>
      </c>
      <c r="E436" s="29" t="s">
        <v>550</v>
      </c>
      <c r="F436" s="47">
        <v>0.1177</v>
      </c>
      <c r="G436" s="48">
        <v>3.53</v>
      </c>
      <c r="H436" s="30">
        <v>15</v>
      </c>
      <c r="I436" s="31">
        <f t="shared" si="41"/>
        <v>52.949999999999996</v>
      </c>
      <c r="K436" s="47">
        <v>0.1177</v>
      </c>
      <c r="L436" s="48">
        <v>3.53</v>
      </c>
      <c r="M436" s="30">
        <v>15</v>
      </c>
      <c r="N436" s="31">
        <f t="shared" ref="N436" si="49">L436*M436</f>
        <v>52.949999999999996</v>
      </c>
    </row>
    <row r="437" spans="1:14" ht="12.75">
      <c r="A437" s="27"/>
      <c r="B437" s="268" t="s">
        <v>723</v>
      </c>
      <c r="C437" s="268"/>
      <c r="D437" s="268"/>
      <c r="E437" s="268"/>
      <c r="F437" s="27"/>
      <c r="G437" s="27"/>
      <c r="H437" s="27"/>
      <c r="I437" s="31"/>
    </row>
    <row r="438" spans="1:14" ht="22.5">
      <c r="A438" s="28" t="s">
        <v>724</v>
      </c>
      <c r="B438" s="29" t="s">
        <v>725</v>
      </c>
      <c r="C438" s="46" t="s">
        <v>1674</v>
      </c>
      <c r="D438" s="46" t="s">
        <v>1424</v>
      </c>
      <c r="E438" s="29" t="s">
        <v>551</v>
      </c>
      <c r="F438" s="47">
        <v>1.4650000000000001</v>
      </c>
      <c r="G438" s="48">
        <v>14.65</v>
      </c>
      <c r="H438" s="49">
        <v>220</v>
      </c>
      <c r="I438" s="31">
        <f t="shared" si="41"/>
        <v>3223</v>
      </c>
      <c r="K438" s="47">
        <v>1.4650000000000001</v>
      </c>
      <c r="L438" s="48">
        <v>14.65</v>
      </c>
      <c r="M438" s="49">
        <v>220</v>
      </c>
      <c r="N438" s="31">
        <f t="shared" ref="N438:N441" si="50">L438*M438</f>
        <v>3223</v>
      </c>
    </row>
    <row r="439" spans="1:14" ht="12.75">
      <c r="A439" s="28" t="s">
        <v>724</v>
      </c>
      <c r="B439" s="29" t="s">
        <v>725</v>
      </c>
      <c r="C439" s="46" t="s">
        <v>1675</v>
      </c>
      <c r="D439" s="46" t="s">
        <v>1415</v>
      </c>
      <c r="E439" s="29" t="s">
        <v>552</v>
      </c>
      <c r="F439" s="47">
        <v>0.1</v>
      </c>
      <c r="G439" s="48">
        <v>1.2</v>
      </c>
      <c r="H439" s="49">
        <v>80</v>
      </c>
      <c r="I439" s="31">
        <f t="shared" si="41"/>
        <v>96</v>
      </c>
      <c r="K439" s="47">
        <v>0.1</v>
      </c>
      <c r="L439" s="48">
        <v>1.2</v>
      </c>
      <c r="M439" s="49">
        <v>80</v>
      </c>
      <c r="N439" s="31">
        <f t="shared" si="50"/>
        <v>96</v>
      </c>
    </row>
    <row r="440" spans="1:14" ht="12.75">
      <c r="A440" s="28" t="s">
        <v>726</v>
      </c>
      <c r="B440" s="29" t="s">
        <v>727</v>
      </c>
      <c r="C440" s="46" t="s">
        <v>1676</v>
      </c>
      <c r="D440" s="46" t="s">
        <v>1677</v>
      </c>
      <c r="E440" s="29" t="s">
        <v>553</v>
      </c>
      <c r="F440" s="47">
        <v>1</v>
      </c>
      <c r="G440" s="48">
        <v>5</v>
      </c>
      <c r="H440" s="49">
        <v>5</v>
      </c>
      <c r="I440" s="31">
        <f t="shared" si="41"/>
        <v>25</v>
      </c>
      <c r="K440" s="47">
        <v>1</v>
      </c>
      <c r="L440" s="48">
        <v>5</v>
      </c>
      <c r="M440" s="49">
        <v>5</v>
      </c>
      <c r="N440" s="31">
        <f t="shared" si="50"/>
        <v>25</v>
      </c>
    </row>
    <row r="441" spans="1:14" ht="12.75">
      <c r="A441" s="28" t="s">
        <v>726</v>
      </c>
      <c r="B441" s="29" t="s">
        <v>727</v>
      </c>
      <c r="C441" s="46" t="s">
        <v>1678</v>
      </c>
      <c r="D441" s="46" t="s">
        <v>1677</v>
      </c>
      <c r="E441" s="29" t="s">
        <v>831</v>
      </c>
      <c r="F441" s="47">
        <v>0.36399999999999999</v>
      </c>
      <c r="G441" s="48">
        <v>10.92</v>
      </c>
      <c r="H441" s="49">
        <v>5</v>
      </c>
      <c r="I441" s="31">
        <f t="shared" si="41"/>
        <v>54.6</v>
      </c>
      <c r="K441" s="47">
        <v>0.36399999999999999</v>
      </c>
      <c r="L441" s="48">
        <v>10.92</v>
      </c>
      <c r="M441" s="49">
        <v>5</v>
      </c>
      <c r="N441" s="31">
        <f t="shared" si="50"/>
        <v>54.6</v>
      </c>
    </row>
    <row r="442" spans="1:14" ht="12.75">
      <c r="A442" s="27"/>
      <c r="B442" s="268" t="s">
        <v>728</v>
      </c>
      <c r="C442" s="268"/>
      <c r="D442" s="268"/>
      <c r="E442" s="268"/>
      <c r="F442" s="27"/>
      <c r="G442" s="27"/>
      <c r="H442" s="27"/>
      <c r="I442" s="31"/>
    </row>
    <row r="443" spans="1:14" ht="22.5">
      <c r="A443" s="28" t="s">
        <v>729</v>
      </c>
      <c r="B443" s="29" t="s">
        <v>730</v>
      </c>
      <c r="C443" s="46" t="s">
        <v>1679</v>
      </c>
      <c r="D443" s="46" t="s">
        <v>1415</v>
      </c>
      <c r="E443" s="29" t="s">
        <v>554</v>
      </c>
      <c r="F443" s="47">
        <v>0.14099999999999999</v>
      </c>
      <c r="G443" s="48">
        <v>4.2300000000000004</v>
      </c>
      <c r="H443" s="30">
        <v>130</v>
      </c>
      <c r="I443" s="31">
        <f t="shared" si="41"/>
        <v>549.90000000000009</v>
      </c>
      <c r="K443" s="47">
        <v>0.14099999999999999</v>
      </c>
      <c r="L443" s="48">
        <v>4.2300000000000004</v>
      </c>
      <c r="M443" s="30">
        <v>130</v>
      </c>
      <c r="N443" s="31">
        <f t="shared" ref="N443" si="51">L443*M443</f>
        <v>549.90000000000009</v>
      </c>
    </row>
    <row r="444" spans="1:14" ht="12.75">
      <c r="A444" s="27"/>
      <c r="B444" s="268" t="s">
        <v>731</v>
      </c>
      <c r="C444" s="268"/>
      <c r="D444" s="268"/>
      <c r="E444" s="268"/>
      <c r="F444" s="27"/>
      <c r="G444" s="27"/>
      <c r="H444" s="27"/>
      <c r="I444" s="31"/>
    </row>
    <row r="445" spans="1:14" ht="22.5">
      <c r="A445" s="28" t="s">
        <v>732</v>
      </c>
      <c r="B445" s="29" t="s">
        <v>733</v>
      </c>
      <c r="C445" s="46" t="s">
        <v>1680</v>
      </c>
      <c r="D445" s="46" t="s">
        <v>1415</v>
      </c>
      <c r="E445" s="29" t="s">
        <v>555</v>
      </c>
      <c r="F445" s="47">
        <v>5.4600000000000003E-2</v>
      </c>
      <c r="G445" s="48">
        <v>2.73</v>
      </c>
      <c r="H445" s="30">
        <v>5</v>
      </c>
      <c r="I445" s="31">
        <f t="shared" si="41"/>
        <v>13.65</v>
      </c>
      <c r="K445" s="47">
        <v>5.4600000000000003E-2</v>
      </c>
      <c r="L445" s="48">
        <v>2.73</v>
      </c>
      <c r="M445" s="30">
        <v>5</v>
      </c>
      <c r="N445" s="31">
        <f t="shared" ref="N445" si="52">L445*M445</f>
        <v>13.65</v>
      </c>
    </row>
    <row r="446" spans="1:14" ht="12.75">
      <c r="A446" s="27"/>
      <c r="B446" s="266" t="s">
        <v>734</v>
      </c>
      <c r="C446" s="266"/>
      <c r="D446" s="266"/>
      <c r="E446" s="266"/>
      <c r="F446" s="266"/>
      <c r="G446" s="266"/>
      <c r="H446" s="266"/>
      <c r="I446" s="31"/>
    </row>
    <row r="447" spans="1:14" ht="12.75">
      <c r="A447" s="27"/>
      <c r="B447" s="268" t="s">
        <v>735</v>
      </c>
      <c r="C447" s="268"/>
      <c r="D447" s="268"/>
      <c r="E447" s="268"/>
      <c r="F447" s="27"/>
      <c r="G447" s="27"/>
      <c r="H447" s="27"/>
      <c r="I447" s="31"/>
    </row>
    <row r="448" spans="1:14" ht="12.75">
      <c r="A448" s="28" t="s">
        <v>736</v>
      </c>
      <c r="B448" s="29" t="s">
        <v>737</v>
      </c>
      <c r="C448" s="46" t="s">
        <v>1681</v>
      </c>
      <c r="D448" s="46" t="s">
        <v>1420</v>
      </c>
      <c r="E448" s="52" t="s">
        <v>1682</v>
      </c>
      <c r="F448" s="47">
        <v>0.15570000000000001</v>
      </c>
      <c r="G448" s="48">
        <v>9.34</v>
      </c>
      <c r="H448" s="49">
        <v>15</v>
      </c>
      <c r="I448" s="31">
        <f t="shared" si="41"/>
        <v>140.1</v>
      </c>
      <c r="K448" s="47">
        <v>0.15570000000000001</v>
      </c>
      <c r="L448" s="48">
        <v>9.34</v>
      </c>
      <c r="M448" s="49">
        <v>15</v>
      </c>
      <c r="N448" s="31">
        <f t="shared" ref="N448:N450" si="53">L448*M448</f>
        <v>140.1</v>
      </c>
    </row>
    <row r="449" spans="1:14" ht="12.75">
      <c r="A449" s="28" t="s">
        <v>736</v>
      </c>
      <c r="B449" s="29" t="s">
        <v>738</v>
      </c>
      <c r="C449" s="46" t="s">
        <v>1683</v>
      </c>
      <c r="D449" s="46" t="s">
        <v>1420</v>
      </c>
      <c r="E449" s="52" t="s">
        <v>1629</v>
      </c>
      <c r="F449" s="47">
        <v>0.1865</v>
      </c>
      <c r="G449" s="48">
        <v>3.73</v>
      </c>
      <c r="H449" s="49">
        <v>5</v>
      </c>
      <c r="I449" s="31">
        <f t="shared" si="41"/>
        <v>18.649999999999999</v>
      </c>
      <c r="K449" s="47">
        <v>0.1865</v>
      </c>
      <c r="L449" s="48">
        <v>3.73</v>
      </c>
      <c r="M449" s="49">
        <v>5</v>
      </c>
      <c r="N449" s="31">
        <f t="shared" si="53"/>
        <v>18.649999999999999</v>
      </c>
    </row>
    <row r="450" spans="1:14" ht="22.5">
      <c r="A450" s="28" t="s">
        <v>736</v>
      </c>
      <c r="B450" s="29" t="s">
        <v>737</v>
      </c>
      <c r="C450" s="46" t="s">
        <v>1684</v>
      </c>
      <c r="D450" s="46" t="s">
        <v>1685</v>
      </c>
      <c r="E450" s="52" t="s">
        <v>1631</v>
      </c>
      <c r="F450" s="47">
        <v>0.7</v>
      </c>
      <c r="G450" s="48">
        <v>3.5</v>
      </c>
      <c r="H450" s="49">
        <v>150</v>
      </c>
      <c r="I450" s="31">
        <f t="shared" si="41"/>
        <v>525</v>
      </c>
      <c r="K450" s="47">
        <v>0.7</v>
      </c>
      <c r="L450" s="48">
        <v>3.5</v>
      </c>
      <c r="M450" s="49">
        <v>150</v>
      </c>
      <c r="N450" s="31">
        <f t="shared" si="53"/>
        <v>525</v>
      </c>
    </row>
    <row r="451" spans="1:14" ht="12.75">
      <c r="A451" s="27"/>
      <c r="B451" s="268" t="s">
        <v>739</v>
      </c>
      <c r="C451" s="268"/>
      <c r="D451" s="268"/>
      <c r="E451" s="268"/>
      <c r="F451" s="27"/>
      <c r="G451" s="27"/>
      <c r="H451" s="27"/>
      <c r="I451" s="31"/>
    </row>
    <row r="452" spans="1:14" ht="12.75">
      <c r="A452" s="28" t="s">
        <v>740</v>
      </c>
      <c r="B452" s="91" t="s">
        <v>741</v>
      </c>
      <c r="C452" s="46" t="s">
        <v>1686</v>
      </c>
      <c r="D452" s="46" t="s">
        <v>1687</v>
      </c>
      <c r="E452" s="91" t="s">
        <v>1688</v>
      </c>
      <c r="F452" s="47">
        <v>0.36059999999999998</v>
      </c>
      <c r="G452" s="48">
        <v>18.03</v>
      </c>
      <c r="H452" s="50">
        <v>10</v>
      </c>
      <c r="I452" s="31">
        <f t="shared" si="41"/>
        <v>180.3</v>
      </c>
      <c r="K452" s="47">
        <v>0.36059999999999998</v>
      </c>
      <c r="L452" s="48">
        <v>18.03</v>
      </c>
      <c r="M452" s="50">
        <v>10</v>
      </c>
      <c r="N452" s="31">
        <f t="shared" ref="N452:N453" si="54">L452*M452</f>
        <v>180.3</v>
      </c>
    </row>
    <row r="453" spans="1:14" ht="12.75">
      <c r="A453" s="28" t="s">
        <v>740</v>
      </c>
      <c r="B453" s="52" t="s">
        <v>556</v>
      </c>
      <c r="C453" s="46" t="s">
        <v>1689</v>
      </c>
      <c r="D453" s="46" t="s">
        <v>1690</v>
      </c>
      <c r="E453" s="52" t="s">
        <v>557</v>
      </c>
      <c r="F453" s="47">
        <v>0.11</v>
      </c>
      <c r="G453" s="48">
        <v>3.3</v>
      </c>
      <c r="H453" s="49">
        <v>5</v>
      </c>
      <c r="I453" s="31">
        <f t="shared" si="41"/>
        <v>16.5</v>
      </c>
      <c r="K453" s="47">
        <v>0.11</v>
      </c>
      <c r="L453" s="48">
        <v>3.3</v>
      </c>
      <c r="M453" s="49">
        <v>5</v>
      </c>
      <c r="N453" s="31">
        <f t="shared" si="54"/>
        <v>16.5</v>
      </c>
    </row>
    <row r="454" spans="1:14" ht="12.75">
      <c r="A454" s="27"/>
      <c r="B454" s="266" t="s">
        <v>742</v>
      </c>
      <c r="C454" s="266"/>
      <c r="D454" s="266"/>
      <c r="E454" s="266"/>
      <c r="F454" s="266"/>
      <c r="G454" s="266"/>
      <c r="H454" s="266"/>
      <c r="I454" s="31"/>
    </row>
    <row r="455" spans="1:14" ht="12.75">
      <c r="A455" s="27"/>
      <c r="B455" s="268" t="s">
        <v>743</v>
      </c>
      <c r="C455" s="268"/>
      <c r="D455" s="268"/>
      <c r="E455" s="268"/>
      <c r="F455" s="27"/>
      <c r="G455" s="27"/>
      <c r="H455" s="27"/>
      <c r="I455" s="31"/>
    </row>
    <row r="456" spans="1:14" ht="22.5">
      <c r="A456" s="28" t="s">
        <v>558</v>
      </c>
      <c r="B456" s="107" t="s">
        <v>559</v>
      </c>
      <c r="C456" s="46" t="s">
        <v>1691</v>
      </c>
      <c r="D456" s="46" t="s">
        <v>1548</v>
      </c>
      <c r="E456" s="108" t="s">
        <v>560</v>
      </c>
      <c r="F456" s="47">
        <v>7.91</v>
      </c>
      <c r="G456" s="48">
        <v>7.91</v>
      </c>
      <c r="H456" s="30">
        <v>5</v>
      </c>
      <c r="I456" s="31">
        <f t="shared" si="41"/>
        <v>39.549999999999997</v>
      </c>
      <c r="K456" s="47">
        <v>7.91</v>
      </c>
      <c r="L456" s="48">
        <v>7.91</v>
      </c>
      <c r="M456" s="30">
        <v>5</v>
      </c>
      <c r="N456" s="31">
        <f t="shared" ref="N456:N457" si="55">L456*M456</f>
        <v>39.549999999999997</v>
      </c>
    </row>
    <row r="457" spans="1:14" ht="12.75">
      <c r="A457" s="28" t="s">
        <v>744</v>
      </c>
      <c r="B457" s="29" t="s">
        <v>745</v>
      </c>
      <c r="C457" s="46" t="s">
        <v>1692</v>
      </c>
      <c r="D457" s="46" t="s">
        <v>1677</v>
      </c>
      <c r="E457" s="29" t="s">
        <v>746</v>
      </c>
      <c r="F457" s="47">
        <v>21.32</v>
      </c>
      <c r="G457" s="48">
        <v>21.32</v>
      </c>
      <c r="H457" s="30">
        <v>10</v>
      </c>
      <c r="I457" s="31">
        <f t="shared" si="41"/>
        <v>213.2</v>
      </c>
      <c r="K457" s="47">
        <v>21.32</v>
      </c>
      <c r="L457" s="48">
        <v>21.32</v>
      </c>
      <c r="M457" s="30">
        <v>10</v>
      </c>
      <c r="N457" s="31">
        <f t="shared" si="55"/>
        <v>213.2</v>
      </c>
    </row>
    <row r="458" spans="1:14" ht="12.75">
      <c r="A458" s="27"/>
      <c r="B458" s="268" t="s">
        <v>561</v>
      </c>
      <c r="C458" s="268"/>
      <c r="D458" s="268"/>
      <c r="E458" s="268"/>
      <c r="F458" s="27"/>
      <c r="G458" s="27"/>
      <c r="H458" s="27"/>
      <c r="I458" s="31"/>
    </row>
    <row r="459" spans="1:14" ht="12.75">
      <c r="A459" s="28" t="s">
        <v>562</v>
      </c>
      <c r="B459" s="29" t="s">
        <v>563</v>
      </c>
      <c r="C459" s="46" t="s">
        <v>1693</v>
      </c>
      <c r="D459" s="46" t="s">
        <v>1548</v>
      </c>
      <c r="E459" s="29" t="s">
        <v>564</v>
      </c>
      <c r="F459" s="47">
        <v>0.44</v>
      </c>
      <c r="G459" s="48">
        <v>13.2</v>
      </c>
      <c r="H459" s="30">
        <v>30</v>
      </c>
      <c r="I459" s="31">
        <f t="shared" si="41"/>
        <v>396</v>
      </c>
      <c r="K459" s="47">
        <v>0.44</v>
      </c>
      <c r="L459" s="48">
        <v>13.2</v>
      </c>
      <c r="M459" s="30">
        <v>30</v>
      </c>
      <c r="N459" s="31">
        <f t="shared" ref="N459" si="56">L459*M459</f>
        <v>396</v>
      </c>
    </row>
    <row r="460" spans="1:14" ht="12.75">
      <c r="A460" s="27"/>
      <c r="B460" s="268" t="s">
        <v>747</v>
      </c>
      <c r="C460" s="268"/>
      <c r="D460" s="268"/>
      <c r="E460" s="268"/>
      <c r="F460" s="27"/>
      <c r="G460" s="27"/>
      <c r="H460" s="27"/>
      <c r="I460" s="31"/>
    </row>
    <row r="461" spans="1:14" ht="12.75">
      <c r="A461" s="28" t="s">
        <v>748</v>
      </c>
      <c r="B461" s="29" t="s">
        <v>749</v>
      </c>
      <c r="C461" s="46" t="s">
        <v>1694</v>
      </c>
      <c r="D461" s="46" t="s">
        <v>1434</v>
      </c>
      <c r="E461" s="29" t="s">
        <v>750</v>
      </c>
      <c r="F461" s="47">
        <v>6.55</v>
      </c>
      <c r="G461" s="48">
        <v>6.55</v>
      </c>
      <c r="H461" s="30">
        <v>30</v>
      </c>
      <c r="I461" s="31">
        <f t="shared" si="41"/>
        <v>196.5</v>
      </c>
      <c r="K461" s="47">
        <v>6.55</v>
      </c>
      <c r="L461" s="48">
        <v>6.55</v>
      </c>
      <c r="M461" s="30">
        <v>30</v>
      </c>
      <c r="N461" s="31">
        <f t="shared" ref="N461:N462" si="57">L461*M461</f>
        <v>196.5</v>
      </c>
    </row>
    <row r="462" spans="1:14" ht="12.75">
      <c r="A462" s="28" t="s">
        <v>751</v>
      </c>
      <c r="B462" s="29" t="s">
        <v>752</v>
      </c>
      <c r="C462" s="46" t="s">
        <v>1695</v>
      </c>
      <c r="D462" s="46" t="s">
        <v>1457</v>
      </c>
      <c r="E462" s="29" t="s">
        <v>565</v>
      </c>
      <c r="F462" s="47">
        <v>0.49519999999999997</v>
      </c>
      <c r="G462" s="48">
        <v>29.71</v>
      </c>
      <c r="H462" s="30">
        <v>10</v>
      </c>
      <c r="I462" s="31">
        <f t="shared" si="41"/>
        <v>297.10000000000002</v>
      </c>
      <c r="K462" s="47">
        <v>0.49519999999999997</v>
      </c>
      <c r="L462" s="48">
        <v>29.71</v>
      </c>
      <c r="M462" s="30">
        <v>10</v>
      </c>
      <c r="N462" s="31">
        <f t="shared" si="57"/>
        <v>297.10000000000002</v>
      </c>
    </row>
    <row r="463" spans="1:14" ht="12.75">
      <c r="A463" s="27"/>
      <c r="B463" s="266" t="s">
        <v>753</v>
      </c>
      <c r="C463" s="266"/>
      <c r="D463" s="266"/>
      <c r="E463" s="266"/>
      <c r="F463" s="266"/>
      <c r="G463" s="266"/>
      <c r="H463" s="266"/>
      <c r="I463" s="31"/>
    </row>
    <row r="464" spans="1:14" ht="12.75">
      <c r="A464" s="27"/>
      <c r="B464" s="268" t="s">
        <v>754</v>
      </c>
      <c r="C464" s="268"/>
      <c r="D464" s="268"/>
      <c r="E464" s="268"/>
      <c r="F464" s="27"/>
      <c r="G464" s="27"/>
      <c r="H464" s="27"/>
      <c r="I464" s="31"/>
    </row>
    <row r="465" spans="1:14" ht="22.5">
      <c r="A465" s="28" t="s">
        <v>755</v>
      </c>
      <c r="B465" s="29" t="s">
        <v>756</v>
      </c>
      <c r="C465" s="46" t="s">
        <v>1696</v>
      </c>
      <c r="D465" s="46" t="s">
        <v>1415</v>
      </c>
      <c r="E465" s="29" t="s">
        <v>566</v>
      </c>
      <c r="F465" s="47">
        <v>5.0999999999999997E-2</v>
      </c>
      <c r="G465" s="48">
        <v>2.5499999999999998</v>
      </c>
      <c r="H465" s="30">
        <v>1</v>
      </c>
      <c r="I465" s="31">
        <f t="shared" ref="I465:I479" si="58">G465*H465</f>
        <v>2.5499999999999998</v>
      </c>
      <c r="K465" s="47">
        <v>5.0999999999999997E-2</v>
      </c>
      <c r="L465" s="48">
        <v>2.5499999999999998</v>
      </c>
      <c r="M465" s="30">
        <v>1</v>
      </c>
      <c r="N465" s="31">
        <f t="shared" ref="N465:N466" si="59">L465*M465</f>
        <v>2.5499999999999998</v>
      </c>
    </row>
    <row r="466" spans="1:14" ht="22.5">
      <c r="A466" s="28" t="s">
        <v>755</v>
      </c>
      <c r="B466" s="29" t="s">
        <v>756</v>
      </c>
      <c r="C466" s="46" t="s">
        <v>1697</v>
      </c>
      <c r="D466" s="46" t="s">
        <v>1415</v>
      </c>
      <c r="E466" s="29" t="s">
        <v>567</v>
      </c>
      <c r="F466" s="47">
        <v>8.9200000000000002E-2</v>
      </c>
      <c r="G466" s="48">
        <v>4.46</v>
      </c>
      <c r="H466" s="30">
        <v>1</v>
      </c>
      <c r="I466" s="31">
        <f t="shared" si="58"/>
        <v>4.46</v>
      </c>
      <c r="K466" s="47">
        <v>8.9200000000000002E-2</v>
      </c>
      <c r="L466" s="48">
        <v>4.46</v>
      </c>
      <c r="M466" s="30">
        <v>1</v>
      </c>
      <c r="N466" s="31">
        <f t="shared" si="59"/>
        <v>4.46</v>
      </c>
    </row>
    <row r="467" spans="1:14" ht="12.75">
      <c r="A467" s="27"/>
      <c r="B467" s="268" t="s">
        <v>757</v>
      </c>
      <c r="C467" s="268"/>
      <c r="D467" s="268"/>
      <c r="E467" s="268"/>
      <c r="F467" s="27"/>
      <c r="G467" s="27"/>
      <c r="H467" s="27"/>
      <c r="I467" s="31"/>
    </row>
    <row r="468" spans="1:14" ht="22.5">
      <c r="A468" s="89" t="s">
        <v>758</v>
      </c>
      <c r="B468" s="52" t="s">
        <v>759</v>
      </c>
      <c r="C468" s="46" t="s">
        <v>1698</v>
      </c>
      <c r="D468" s="46" t="s">
        <v>1439</v>
      </c>
      <c r="E468" s="52" t="s">
        <v>569</v>
      </c>
      <c r="F468" s="47">
        <v>0.10880000000000001</v>
      </c>
      <c r="G468" s="48">
        <v>5.44</v>
      </c>
      <c r="H468" s="49">
        <v>25</v>
      </c>
      <c r="I468" s="31">
        <f t="shared" si="58"/>
        <v>136</v>
      </c>
      <c r="K468" s="47">
        <v>0.10880000000000001</v>
      </c>
      <c r="L468" s="48">
        <v>5.44</v>
      </c>
      <c r="M468" s="49">
        <v>25</v>
      </c>
      <c r="N468" s="31">
        <f t="shared" ref="N468:N472" si="60">L468*M468</f>
        <v>136</v>
      </c>
    </row>
    <row r="469" spans="1:14" ht="22.5">
      <c r="A469" s="89" t="s">
        <v>758</v>
      </c>
      <c r="B469" s="52" t="s">
        <v>760</v>
      </c>
      <c r="C469" s="46" t="s">
        <v>1699</v>
      </c>
      <c r="D469" s="46" t="s">
        <v>1439</v>
      </c>
      <c r="E469" s="52" t="s">
        <v>570</v>
      </c>
      <c r="F469" s="47">
        <v>0.21740000000000001</v>
      </c>
      <c r="G469" s="48">
        <v>10.87</v>
      </c>
      <c r="H469" s="49">
        <v>10</v>
      </c>
      <c r="I469" s="31">
        <f t="shared" si="58"/>
        <v>108.69999999999999</v>
      </c>
      <c r="K469" s="47">
        <v>0.21740000000000001</v>
      </c>
      <c r="L469" s="48">
        <v>10.87</v>
      </c>
      <c r="M469" s="49">
        <v>10</v>
      </c>
      <c r="N469" s="31">
        <f t="shared" si="60"/>
        <v>108.69999999999999</v>
      </c>
    </row>
    <row r="470" spans="1:14" ht="12.75">
      <c r="A470" s="89" t="s">
        <v>761</v>
      </c>
      <c r="B470" s="52" t="s">
        <v>762</v>
      </c>
      <c r="C470" s="46" t="s">
        <v>1700</v>
      </c>
      <c r="D470" s="46" t="s">
        <v>1677</v>
      </c>
      <c r="E470" s="52" t="s">
        <v>568</v>
      </c>
      <c r="F470" s="47">
        <v>0.1077</v>
      </c>
      <c r="G470" s="48">
        <v>3.23</v>
      </c>
      <c r="H470" s="49">
        <v>80</v>
      </c>
      <c r="I470" s="31">
        <f t="shared" si="58"/>
        <v>258.39999999999998</v>
      </c>
      <c r="K470" s="47">
        <v>0.1077</v>
      </c>
      <c r="L470" s="48">
        <v>3.23</v>
      </c>
      <c r="M470" s="49">
        <v>80</v>
      </c>
      <c r="N470" s="31">
        <f t="shared" si="60"/>
        <v>258.39999999999998</v>
      </c>
    </row>
    <row r="471" spans="1:14" ht="12.75">
      <c r="A471" s="89" t="s">
        <v>761</v>
      </c>
      <c r="B471" s="52" t="s">
        <v>763</v>
      </c>
      <c r="C471" s="46" t="s">
        <v>1701</v>
      </c>
      <c r="D471" s="46" t="s">
        <v>1702</v>
      </c>
      <c r="E471" s="52" t="s">
        <v>571</v>
      </c>
      <c r="F471" s="47">
        <v>0.28249999999999997</v>
      </c>
      <c r="G471" s="48">
        <v>7.91</v>
      </c>
      <c r="H471" s="49">
        <v>55</v>
      </c>
      <c r="I471" s="31">
        <f t="shared" si="58"/>
        <v>435.05</v>
      </c>
      <c r="K471" s="47">
        <v>0.28249999999999997</v>
      </c>
      <c r="L471" s="48">
        <v>7.91</v>
      </c>
      <c r="M471" s="49">
        <v>55</v>
      </c>
      <c r="N471" s="31">
        <f t="shared" si="60"/>
        <v>435.05</v>
      </c>
    </row>
    <row r="472" spans="1:14" ht="12.75">
      <c r="A472" s="89" t="s">
        <v>764</v>
      </c>
      <c r="B472" s="52" t="s">
        <v>765</v>
      </c>
      <c r="C472" s="46" t="s">
        <v>1703</v>
      </c>
      <c r="D472" s="46" t="s">
        <v>1677</v>
      </c>
      <c r="E472" s="52" t="s">
        <v>572</v>
      </c>
      <c r="F472" s="47">
        <v>0.28610000000000002</v>
      </c>
      <c r="G472" s="48">
        <v>8.01</v>
      </c>
      <c r="H472" s="49">
        <v>10</v>
      </c>
      <c r="I472" s="31">
        <f t="shared" si="58"/>
        <v>80.099999999999994</v>
      </c>
      <c r="K472" s="47">
        <v>0.28610000000000002</v>
      </c>
      <c r="L472" s="48">
        <v>8.01</v>
      </c>
      <c r="M472" s="49">
        <v>10</v>
      </c>
      <c r="N472" s="31">
        <f t="shared" si="60"/>
        <v>80.099999999999994</v>
      </c>
    </row>
    <row r="473" spans="1:14" ht="12.75">
      <c r="A473" s="27"/>
      <c r="B473" s="268" t="s">
        <v>766</v>
      </c>
      <c r="C473" s="268"/>
      <c r="D473" s="268"/>
      <c r="E473" s="268"/>
      <c r="F473" s="27"/>
      <c r="G473" s="27"/>
      <c r="H473" s="27"/>
      <c r="I473" s="31"/>
    </row>
    <row r="474" spans="1:14" ht="12.75">
      <c r="A474" s="28" t="s">
        <v>767</v>
      </c>
      <c r="B474" s="29" t="s">
        <v>768</v>
      </c>
      <c r="C474" s="46" t="s">
        <v>1704</v>
      </c>
      <c r="D474" s="46" t="s">
        <v>1685</v>
      </c>
      <c r="E474" s="29" t="s">
        <v>1705</v>
      </c>
      <c r="F474" s="47">
        <v>8.7099999999999997E-2</v>
      </c>
      <c r="G474" s="48">
        <v>2.44</v>
      </c>
      <c r="H474" s="30">
        <v>3</v>
      </c>
      <c r="I474" s="31">
        <f t="shared" si="58"/>
        <v>7.32</v>
      </c>
      <c r="K474" s="47">
        <v>8.7099999999999997E-2</v>
      </c>
      <c r="L474" s="48">
        <v>2.44</v>
      </c>
      <c r="M474" s="30">
        <v>3</v>
      </c>
      <c r="N474" s="31">
        <f t="shared" ref="N474" si="61">L474*M474</f>
        <v>7.32</v>
      </c>
    </row>
    <row r="475" spans="1:14" ht="12.75">
      <c r="A475" s="27"/>
      <c r="B475" s="266" t="s">
        <v>769</v>
      </c>
      <c r="C475" s="266"/>
      <c r="D475" s="266"/>
      <c r="E475" s="266"/>
      <c r="F475" s="266"/>
      <c r="G475" s="266"/>
      <c r="H475" s="266"/>
      <c r="I475" s="31"/>
    </row>
    <row r="476" spans="1:14" ht="12.75">
      <c r="A476" s="27"/>
      <c r="B476" s="268" t="s">
        <v>770</v>
      </c>
      <c r="C476" s="268"/>
      <c r="D476" s="268"/>
      <c r="E476" s="268"/>
      <c r="F476" s="27"/>
      <c r="G476" s="27"/>
      <c r="H476" s="27"/>
      <c r="I476" s="31"/>
    </row>
    <row r="477" spans="1:14" ht="12.75">
      <c r="A477" s="89" t="s">
        <v>771</v>
      </c>
      <c r="B477" s="52" t="s">
        <v>772</v>
      </c>
      <c r="C477" s="46" t="s">
        <v>1706</v>
      </c>
      <c r="D477" s="46" t="s">
        <v>1436</v>
      </c>
      <c r="E477" s="52" t="s">
        <v>830</v>
      </c>
      <c r="F477" s="47">
        <v>5.0999999999999997E-2</v>
      </c>
      <c r="G477" s="48">
        <v>1.53</v>
      </c>
      <c r="H477" s="49">
        <v>5</v>
      </c>
      <c r="I477" s="31">
        <f t="shared" si="58"/>
        <v>7.65</v>
      </c>
      <c r="K477" s="47">
        <v>5.0999999999999997E-2</v>
      </c>
      <c r="L477" s="48">
        <v>1.53</v>
      </c>
      <c r="M477" s="49">
        <v>5</v>
      </c>
      <c r="N477" s="31">
        <f t="shared" ref="N477:N479" si="62">L477*M477</f>
        <v>7.65</v>
      </c>
    </row>
    <row r="478" spans="1:14" ht="12.75">
      <c r="A478" s="89" t="s">
        <v>773</v>
      </c>
      <c r="B478" s="52" t="s">
        <v>774</v>
      </c>
      <c r="C478" s="46" t="s">
        <v>1707</v>
      </c>
      <c r="D478" s="46" t="s">
        <v>1665</v>
      </c>
      <c r="E478" s="52" t="s">
        <v>573</v>
      </c>
      <c r="F478" s="47">
        <v>0.104</v>
      </c>
      <c r="G478" s="48">
        <v>3.12</v>
      </c>
      <c r="H478" s="49">
        <v>1</v>
      </c>
      <c r="I478" s="31">
        <f t="shared" si="58"/>
        <v>3.12</v>
      </c>
      <c r="K478" s="47">
        <v>0.104</v>
      </c>
      <c r="L478" s="48">
        <v>3.12</v>
      </c>
      <c r="M478" s="49">
        <v>1</v>
      </c>
      <c r="N478" s="31">
        <f t="shared" si="62"/>
        <v>3.12</v>
      </c>
    </row>
    <row r="479" spans="1:14" ht="12.75">
      <c r="A479" s="89" t="s">
        <v>775</v>
      </c>
      <c r="B479" s="52" t="s">
        <v>776</v>
      </c>
      <c r="C479" s="46" t="s">
        <v>1708</v>
      </c>
      <c r="D479" s="46" t="s">
        <v>1677</v>
      </c>
      <c r="E479" s="52" t="s">
        <v>574</v>
      </c>
      <c r="F479" s="47">
        <v>0.24049999999999999</v>
      </c>
      <c r="G479" s="48">
        <v>14.43</v>
      </c>
      <c r="H479" s="49">
        <v>3</v>
      </c>
      <c r="I479" s="31">
        <f t="shared" si="58"/>
        <v>43.29</v>
      </c>
      <c r="K479" s="47">
        <v>0.24049999999999999</v>
      </c>
      <c r="L479" s="48">
        <v>14.43</v>
      </c>
      <c r="M479" s="49">
        <v>3</v>
      </c>
      <c r="N479" s="31">
        <f t="shared" si="62"/>
        <v>43.29</v>
      </c>
    </row>
    <row r="480" spans="1:14" ht="12.75">
      <c r="A480" s="106"/>
      <c r="B480" s="272" t="s">
        <v>777</v>
      </c>
      <c r="C480" s="272"/>
      <c r="D480" s="272"/>
      <c r="E480" s="272"/>
      <c r="F480" s="106"/>
      <c r="G480" s="106"/>
      <c r="H480" s="106"/>
      <c r="I480" s="31"/>
    </row>
    <row r="481" spans="1:14" ht="22.5">
      <c r="A481" s="28" t="s">
        <v>778</v>
      </c>
      <c r="B481" s="52" t="s">
        <v>779</v>
      </c>
      <c r="C481" s="46" t="s">
        <v>1709</v>
      </c>
      <c r="D481" s="46" t="s">
        <v>1424</v>
      </c>
      <c r="E481" s="52" t="s">
        <v>575</v>
      </c>
      <c r="F481" s="47">
        <v>0.83499999999999996</v>
      </c>
      <c r="G481" s="48">
        <v>8.35</v>
      </c>
      <c r="H481" s="49">
        <v>6</v>
      </c>
      <c r="I481" s="31">
        <f>G481*H481</f>
        <v>50.099999999999994</v>
      </c>
      <c r="K481" s="47">
        <v>0.83499999999999996</v>
      </c>
      <c r="L481" s="48">
        <v>8.35</v>
      </c>
      <c r="M481" s="49">
        <v>6</v>
      </c>
      <c r="N481" s="31">
        <f>L481*M481</f>
        <v>50.099999999999994</v>
      </c>
    </row>
    <row r="482" spans="1:14" ht="12.75">
      <c r="A482" s="89" t="s">
        <v>778</v>
      </c>
      <c r="B482" s="52" t="s">
        <v>780</v>
      </c>
      <c r="C482" s="46" t="s">
        <v>1710</v>
      </c>
      <c r="D482" s="46" t="s">
        <v>1424</v>
      </c>
      <c r="E482" s="52" t="s">
        <v>1711</v>
      </c>
      <c r="F482" s="47">
        <v>4.9799999999999997E-2</v>
      </c>
      <c r="G482" s="48">
        <v>2.4900000000000002</v>
      </c>
      <c r="H482" s="49">
        <v>5</v>
      </c>
      <c r="I482" s="31">
        <f t="shared" ref="I482:I497" si="63">G482*H482</f>
        <v>12.450000000000001</v>
      </c>
      <c r="K482" s="47">
        <v>4.9799999999999997E-2</v>
      </c>
      <c r="L482" s="48">
        <v>2.4900000000000002</v>
      </c>
      <c r="M482" s="49">
        <v>5</v>
      </c>
      <c r="N482" s="31">
        <f t="shared" ref="N482:N484" si="64">L482*M482</f>
        <v>12.450000000000001</v>
      </c>
    </row>
    <row r="483" spans="1:14" ht="12.75">
      <c r="A483" s="89" t="s">
        <v>778</v>
      </c>
      <c r="B483" s="52" t="s">
        <v>780</v>
      </c>
      <c r="C483" s="46" t="s">
        <v>1712</v>
      </c>
      <c r="D483" s="46" t="s">
        <v>1445</v>
      </c>
      <c r="E483" s="52" t="s">
        <v>576</v>
      </c>
      <c r="F483" s="47">
        <v>0.1128</v>
      </c>
      <c r="G483" s="48">
        <v>5.64</v>
      </c>
      <c r="H483" s="49">
        <v>5</v>
      </c>
      <c r="I483" s="31">
        <f t="shared" si="63"/>
        <v>28.2</v>
      </c>
      <c r="K483" s="47">
        <v>0.1128</v>
      </c>
      <c r="L483" s="48">
        <v>5.64</v>
      </c>
      <c r="M483" s="49">
        <v>5</v>
      </c>
      <c r="N483" s="31">
        <f t="shared" si="64"/>
        <v>28.2</v>
      </c>
    </row>
    <row r="484" spans="1:14" ht="12.75">
      <c r="A484" s="89" t="s">
        <v>778</v>
      </c>
      <c r="B484" s="52" t="s">
        <v>781</v>
      </c>
      <c r="C484" s="46" t="s">
        <v>1713</v>
      </c>
      <c r="D484" s="46" t="s">
        <v>1445</v>
      </c>
      <c r="E484" s="52" t="s">
        <v>1714</v>
      </c>
      <c r="F484" s="47">
        <v>0.21049999999999999</v>
      </c>
      <c r="G484" s="48">
        <v>4.21</v>
      </c>
      <c r="H484" s="49">
        <v>5</v>
      </c>
      <c r="I484" s="31">
        <f t="shared" si="63"/>
        <v>21.05</v>
      </c>
      <c r="K484" s="47">
        <v>0.21049999999999999</v>
      </c>
      <c r="L484" s="48">
        <v>4.21</v>
      </c>
      <c r="M484" s="49">
        <v>5</v>
      </c>
      <c r="N484" s="31">
        <f t="shared" si="64"/>
        <v>21.05</v>
      </c>
    </row>
    <row r="485" spans="1:14" ht="12.75">
      <c r="A485" s="179"/>
      <c r="B485" s="266" t="s">
        <v>782</v>
      </c>
      <c r="C485" s="266"/>
      <c r="D485" s="266"/>
      <c r="E485" s="266"/>
      <c r="F485" s="266"/>
      <c r="G485" s="266"/>
      <c r="H485" s="266"/>
      <c r="I485" s="31"/>
    </row>
    <row r="486" spans="1:14" ht="12.75">
      <c r="A486" s="179"/>
      <c r="B486" s="268" t="s">
        <v>783</v>
      </c>
      <c r="C486" s="268"/>
      <c r="D486" s="268"/>
      <c r="E486" s="268"/>
      <c r="F486" s="27"/>
      <c r="G486" s="27"/>
      <c r="H486" s="27"/>
      <c r="I486" s="31"/>
    </row>
    <row r="487" spans="1:14" ht="12.75">
      <c r="A487" s="89" t="s">
        <v>812</v>
      </c>
      <c r="B487" s="52" t="s">
        <v>784</v>
      </c>
      <c r="C487" s="46" t="s">
        <v>1715</v>
      </c>
      <c r="D487" s="46" t="s">
        <v>1415</v>
      </c>
      <c r="E487" s="52" t="s">
        <v>578</v>
      </c>
      <c r="F487" s="47">
        <v>6.5000000000000002E-2</v>
      </c>
      <c r="G487" s="48">
        <v>1.82</v>
      </c>
      <c r="H487" s="49">
        <v>20</v>
      </c>
      <c r="I487" s="31">
        <f t="shared" si="63"/>
        <v>36.4</v>
      </c>
      <c r="K487" s="47">
        <v>6.5000000000000002E-2</v>
      </c>
      <c r="L487" s="48">
        <v>1.82</v>
      </c>
      <c r="M487" s="49">
        <v>20</v>
      </c>
      <c r="N487" s="31">
        <f t="shared" ref="N487:N497" si="65">L487*M487</f>
        <v>36.4</v>
      </c>
    </row>
    <row r="488" spans="1:14" ht="12.75">
      <c r="A488" s="89" t="s">
        <v>812</v>
      </c>
      <c r="B488" s="52" t="s">
        <v>784</v>
      </c>
      <c r="C488" s="46" t="s">
        <v>1716</v>
      </c>
      <c r="D488" s="46" t="s">
        <v>1415</v>
      </c>
      <c r="E488" s="52" t="s">
        <v>579</v>
      </c>
      <c r="F488" s="47">
        <v>8.3900000000000002E-2</v>
      </c>
      <c r="G488" s="48">
        <v>2.35</v>
      </c>
      <c r="H488" s="49">
        <v>20</v>
      </c>
      <c r="I488" s="31">
        <f t="shared" si="63"/>
        <v>47</v>
      </c>
      <c r="K488" s="47">
        <v>8.3900000000000002E-2</v>
      </c>
      <c r="L488" s="48">
        <v>2.35</v>
      </c>
      <c r="M488" s="49">
        <v>20</v>
      </c>
      <c r="N488" s="31">
        <f t="shared" si="65"/>
        <v>47</v>
      </c>
    </row>
    <row r="489" spans="1:14" ht="12.75">
      <c r="A489" s="89" t="s">
        <v>812</v>
      </c>
      <c r="B489" s="52" t="s">
        <v>784</v>
      </c>
      <c r="C489" s="46" t="s">
        <v>1717</v>
      </c>
      <c r="D489" s="46" t="s">
        <v>1415</v>
      </c>
      <c r="E489" s="52" t="s">
        <v>580</v>
      </c>
      <c r="F489" s="47">
        <v>0.13320000000000001</v>
      </c>
      <c r="G489" s="48">
        <v>3.73</v>
      </c>
      <c r="H489" s="49">
        <v>10</v>
      </c>
      <c r="I489" s="31">
        <f t="shared" si="63"/>
        <v>37.299999999999997</v>
      </c>
      <c r="K489" s="47">
        <v>0.13320000000000001</v>
      </c>
      <c r="L489" s="48">
        <v>3.73</v>
      </c>
      <c r="M489" s="49">
        <v>10</v>
      </c>
      <c r="N489" s="31">
        <f t="shared" si="65"/>
        <v>37.299999999999997</v>
      </c>
    </row>
    <row r="490" spans="1:14" ht="12.75">
      <c r="A490" s="89" t="s">
        <v>812</v>
      </c>
      <c r="B490" s="52" t="s">
        <v>784</v>
      </c>
      <c r="C490" s="46" t="s">
        <v>1718</v>
      </c>
      <c r="D490" s="46" t="s">
        <v>1685</v>
      </c>
      <c r="E490" s="52" t="s">
        <v>831</v>
      </c>
      <c r="F490" s="47">
        <v>8.3000000000000004E-2</v>
      </c>
      <c r="G490" s="48">
        <v>2.4900000000000002</v>
      </c>
      <c r="H490" s="49">
        <v>50</v>
      </c>
      <c r="I490" s="31">
        <f t="shared" si="63"/>
        <v>124.50000000000001</v>
      </c>
      <c r="K490" s="47">
        <v>8.3000000000000004E-2</v>
      </c>
      <c r="L490" s="48">
        <v>2.4900000000000002</v>
      </c>
      <c r="M490" s="49">
        <v>50</v>
      </c>
      <c r="N490" s="31">
        <f t="shared" si="65"/>
        <v>124.50000000000001</v>
      </c>
    </row>
    <row r="491" spans="1:14" ht="12.75">
      <c r="A491" s="89" t="s">
        <v>785</v>
      </c>
      <c r="B491" s="52" t="s">
        <v>786</v>
      </c>
      <c r="C491" s="46" t="s">
        <v>1719</v>
      </c>
      <c r="D491" s="46" t="s">
        <v>1418</v>
      </c>
      <c r="E491" s="52" t="s">
        <v>572</v>
      </c>
      <c r="F491" s="47">
        <v>0.10639999999999999</v>
      </c>
      <c r="G491" s="48">
        <v>2.98</v>
      </c>
      <c r="H491" s="49">
        <v>5</v>
      </c>
      <c r="I491" s="31">
        <f t="shared" si="63"/>
        <v>14.9</v>
      </c>
      <c r="K491" s="47">
        <v>0.10639999999999999</v>
      </c>
      <c r="L491" s="48">
        <v>2.98</v>
      </c>
      <c r="M491" s="49">
        <v>5</v>
      </c>
      <c r="N491" s="31">
        <f t="shared" si="65"/>
        <v>14.9</v>
      </c>
    </row>
    <row r="492" spans="1:14" ht="12.75">
      <c r="A492" s="89" t="s">
        <v>785</v>
      </c>
      <c r="B492" s="52" t="s">
        <v>786</v>
      </c>
      <c r="C492" s="46" t="s">
        <v>1720</v>
      </c>
      <c r="D492" s="46" t="s">
        <v>1418</v>
      </c>
      <c r="E492" s="52" t="s">
        <v>579</v>
      </c>
      <c r="F492" s="47">
        <v>0.1507</v>
      </c>
      <c r="G492" s="48">
        <v>4.22</v>
      </c>
      <c r="H492" s="49">
        <v>5</v>
      </c>
      <c r="I492" s="31">
        <f t="shared" si="63"/>
        <v>21.099999999999998</v>
      </c>
      <c r="K492" s="47">
        <v>0.1507</v>
      </c>
      <c r="L492" s="48">
        <v>4.22</v>
      </c>
      <c r="M492" s="49">
        <v>5</v>
      </c>
      <c r="N492" s="31">
        <f t="shared" si="65"/>
        <v>21.099999999999998</v>
      </c>
    </row>
    <row r="493" spans="1:14" ht="12.75">
      <c r="A493" s="89" t="s">
        <v>787</v>
      </c>
      <c r="B493" s="52" t="s">
        <v>788</v>
      </c>
      <c r="C493" s="46" t="s">
        <v>1721</v>
      </c>
      <c r="D493" s="46" t="s">
        <v>1457</v>
      </c>
      <c r="E493" s="52" t="s">
        <v>830</v>
      </c>
      <c r="F493" s="47">
        <v>0.43130000000000002</v>
      </c>
      <c r="G493" s="48">
        <v>12.94</v>
      </c>
      <c r="H493" s="49">
        <v>12</v>
      </c>
      <c r="I493" s="31">
        <f t="shared" si="63"/>
        <v>155.28</v>
      </c>
      <c r="K493" s="47">
        <v>0.43130000000000002</v>
      </c>
      <c r="L493" s="48">
        <v>12.94</v>
      </c>
      <c r="M493" s="49">
        <v>12</v>
      </c>
      <c r="N493" s="31">
        <f t="shared" si="65"/>
        <v>155.28</v>
      </c>
    </row>
    <row r="494" spans="1:14" ht="12.75">
      <c r="A494" s="89" t="s">
        <v>787</v>
      </c>
      <c r="B494" s="52" t="s">
        <v>788</v>
      </c>
      <c r="C494" s="46" t="s">
        <v>1722</v>
      </c>
      <c r="D494" s="46" t="s">
        <v>1457</v>
      </c>
      <c r="E494" s="52" t="s">
        <v>831</v>
      </c>
      <c r="F494" s="47">
        <v>0.73429999999999995</v>
      </c>
      <c r="G494" s="48">
        <v>22.03</v>
      </c>
      <c r="H494" s="49">
        <v>3</v>
      </c>
      <c r="I494" s="31">
        <f t="shared" si="63"/>
        <v>66.09</v>
      </c>
      <c r="K494" s="47">
        <v>0.73429999999999995</v>
      </c>
      <c r="L494" s="48">
        <v>22.03</v>
      </c>
      <c r="M494" s="49">
        <v>3</v>
      </c>
      <c r="N494" s="31">
        <f t="shared" si="65"/>
        <v>66.09</v>
      </c>
    </row>
    <row r="495" spans="1:14" ht="12.75">
      <c r="A495" s="89" t="s">
        <v>789</v>
      </c>
      <c r="B495" s="52" t="s">
        <v>790</v>
      </c>
      <c r="C495" s="46" t="s">
        <v>1723</v>
      </c>
      <c r="D495" s="46" t="s">
        <v>1415</v>
      </c>
      <c r="E495" s="52" t="s">
        <v>830</v>
      </c>
      <c r="F495" s="47">
        <v>0.14399999999999999</v>
      </c>
      <c r="G495" s="48">
        <v>4.32</v>
      </c>
      <c r="H495" s="49">
        <v>5</v>
      </c>
      <c r="I495" s="31">
        <f t="shared" si="63"/>
        <v>21.6</v>
      </c>
      <c r="K495" s="47">
        <v>0.14399999999999999</v>
      </c>
      <c r="L495" s="48">
        <v>4.32</v>
      </c>
      <c r="M495" s="49">
        <v>5</v>
      </c>
      <c r="N495" s="31">
        <f t="shared" si="65"/>
        <v>21.6</v>
      </c>
    </row>
    <row r="496" spans="1:14" ht="12.75">
      <c r="A496" s="89" t="s">
        <v>789</v>
      </c>
      <c r="B496" s="52" t="s">
        <v>790</v>
      </c>
      <c r="C496" s="46" t="s">
        <v>1724</v>
      </c>
      <c r="D496" s="46" t="s">
        <v>1415</v>
      </c>
      <c r="E496" s="52" t="s">
        <v>831</v>
      </c>
      <c r="F496" s="47">
        <v>0.2767</v>
      </c>
      <c r="G496" s="48">
        <v>8.3000000000000007</v>
      </c>
      <c r="H496" s="49">
        <v>5</v>
      </c>
      <c r="I496" s="31">
        <f t="shared" si="63"/>
        <v>41.5</v>
      </c>
      <c r="K496" s="47">
        <v>0.2767</v>
      </c>
      <c r="L496" s="48">
        <v>8.3000000000000007</v>
      </c>
      <c r="M496" s="49">
        <v>5</v>
      </c>
      <c r="N496" s="31">
        <f t="shared" si="65"/>
        <v>41.5</v>
      </c>
    </row>
    <row r="497" spans="1:14" ht="12.75">
      <c r="A497" s="89" t="s">
        <v>791</v>
      </c>
      <c r="B497" s="52" t="s">
        <v>792</v>
      </c>
      <c r="C497" s="46" t="s">
        <v>1725</v>
      </c>
      <c r="D497" s="46" t="s">
        <v>1677</v>
      </c>
      <c r="E497" s="52" t="s">
        <v>1726</v>
      </c>
      <c r="F497" s="47">
        <v>0.57879999999999998</v>
      </c>
      <c r="G497" s="48">
        <v>34.729999999999997</v>
      </c>
      <c r="H497" s="49">
        <v>1</v>
      </c>
      <c r="I497" s="31">
        <f t="shared" si="63"/>
        <v>34.729999999999997</v>
      </c>
      <c r="K497" s="47">
        <v>0.57879999999999998</v>
      </c>
      <c r="L497" s="48">
        <v>34.729999999999997</v>
      </c>
      <c r="M497" s="49">
        <v>1</v>
      </c>
      <c r="N497" s="31">
        <f t="shared" si="65"/>
        <v>34.729999999999997</v>
      </c>
    </row>
    <row r="498" spans="1:14" ht="12.75">
      <c r="A498" s="89" t="s">
        <v>791</v>
      </c>
      <c r="B498" s="52" t="s">
        <v>792</v>
      </c>
      <c r="C498" s="46" t="s">
        <v>1727</v>
      </c>
      <c r="D498" s="46" t="s">
        <v>1677</v>
      </c>
      <c r="E498" s="52" t="s">
        <v>1728</v>
      </c>
      <c r="F498" s="47">
        <v>0.26229999999999998</v>
      </c>
      <c r="G498" s="48">
        <v>15.74</v>
      </c>
      <c r="H498" s="49">
        <v>2</v>
      </c>
      <c r="I498" s="31">
        <f>G498*H498</f>
        <v>31.48</v>
      </c>
      <c r="K498" s="47">
        <v>0.26229999999999998</v>
      </c>
      <c r="L498" s="48">
        <v>15.74</v>
      </c>
      <c r="M498" s="49">
        <v>2</v>
      </c>
      <c r="N498" s="31">
        <f>L498*M498</f>
        <v>31.48</v>
      </c>
    </row>
    <row r="499" spans="1:14" ht="22.5">
      <c r="A499" s="89" t="s">
        <v>1636</v>
      </c>
      <c r="B499" s="52" t="s">
        <v>793</v>
      </c>
      <c r="C499" s="46" t="s">
        <v>1729</v>
      </c>
      <c r="D499" s="46" t="s">
        <v>1457</v>
      </c>
      <c r="E499" s="52" t="s">
        <v>582</v>
      </c>
      <c r="F499" s="47">
        <v>0.504</v>
      </c>
      <c r="G499" s="48">
        <v>15.12</v>
      </c>
      <c r="H499" s="49">
        <v>2</v>
      </c>
      <c r="I499" s="31">
        <f t="shared" ref="I499:I509" si="66">G499*H499</f>
        <v>30.24</v>
      </c>
      <c r="K499" s="47">
        <v>0.504</v>
      </c>
      <c r="L499" s="48">
        <v>15.12</v>
      </c>
      <c r="M499" s="49">
        <v>2</v>
      </c>
      <c r="N499" s="31">
        <f t="shared" ref="N499:N502" si="67">L499*M499</f>
        <v>30.24</v>
      </c>
    </row>
    <row r="500" spans="1:14" ht="22.5">
      <c r="A500" s="89" t="s">
        <v>794</v>
      </c>
      <c r="B500" s="52" t="s">
        <v>795</v>
      </c>
      <c r="C500" s="46" t="s">
        <v>1730</v>
      </c>
      <c r="D500" s="46" t="s">
        <v>1457</v>
      </c>
      <c r="E500" s="52" t="s">
        <v>582</v>
      </c>
      <c r="F500" s="47">
        <v>0.52800000000000002</v>
      </c>
      <c r="G500" s="48">
        <v>15.84</v>
      </c>
      <c r="H500" s="49">
        <v>10</v>
      </c>
      <c r="I500" s="31">
        <f t="shared" si="66"/>
        <v>158.4</v>
      </c>
      <c r="K500" s="47">
        <v>0.52800000000000002</v>
      </c>
      <c r="L500" s="48">
        <v>15.84</v>
      </c>
      <c r="M500" s="49">
        <v>10</v>
      </c>
      <c r="N500" s="31">
        <f t="shared" si="67"/>
        <v>158.4</v>
      </c>
    </row>
    <row r="501" spans="1:14" ht="22.5">
      <c r="A501" s="89" t="s">
        <v>794</v>
      </c>
      <c r="B501" s="52" t="s">
        <v>796</v>
      </c>
      <c r="C501" s="46" t="s">
        <v>1731</v>
      </c>
      <c r="D501" s="46" t="s">
        <v>1457</v>
      </c>
      <c r="E501" s="52" t="s">
        <v>582</v>
      </c>
      <c r="F501" s="47">
        <v>0.501</v>
      </c>
      <c r="G501" s="48">
        <v>15.03</v>
      </c>
      <c r="H501" s="49">
        <v>3</v>
      </c>
      <c r="I501" s="31">
        <f t="shared" si="66"/>
        <v>45.089999999999996</v>
      </c>
      <c r="K501" s="47">
        <v>0.501</v>
      </c>
      <c r="L501" s="48">
        <v>15.03</v>
      </c>
      <c r="M501" s="49">
        <v>3</v>
      </c>
      <c r="N501" s="31">
        <f t="shared" si="67"/>
        <v>45.089999999999996</v>
      </c>
    </row>
    <row r="502" spans="1:14" ht="22.5">
      <c r="A502" s="89" t="s">
        <v>794</v>
      </c>
      <c r="B502" s="52" t="s">
        <v>577</v>
      </c>
      <c r="C502" s="46" t="s">
        <v>1732</v>
      </c>
      <c r="D502" s="46" t="s">
        <v>1457</v>
      </c>
      <c r="E502" s="52" t="s">
        <v>582</v>
      </c>
      <c r="F502" s="47">
        <v>0.68400000000000005</v>
      </c>
      <c r="G502" s="48">
        <v>20.52</v>
      </c>
      <c r="H502" s="49">
        <v>3</v>
      </c>
      <c r="I502" s="31">
        <f t="shared" si="66"/>
        <v>61.56</v>
      </c>
      <c r="K502" s="47">
        <v>0.68400000000000005</v>
      </c>
      <c r="L502" s="48">
        <v>20.52</v>
      </c>
      <c r="M502" s="49">
        <v>3</v>
      </c>
      <c r="N502" s="31">
        <f t="shared" si="67"/>
        <v>61.56</v>
      </c>
    </row>
    <row r="503" spans="1:14" ht="12.75">
      <c r="A503" s="27"/>
      <c r="B503" s="268" t="s">
        <v>797</v>
      </c>
      <c r="C503" s="268"/>
      <c r="D503" s="268"/>
      <c r="E503" s="268"/>
      <c r="F503" s="27"/>
      <c r="G503" s="27"/>
      <c r="H503" s="27"/>
      <c r="I503" s="31"/>
    </row>
    <row r="504" spans="1:14" ht="12.75">
      <c r="A504" s="89" t="s">
        <v>798</v>
      </c>
      <c r="B504" s="52" t="s">
        <v>799</v>
      </c>
      <c r="C504" s="46" t="s">
        <v>1733</v>
      </c>
      <c r="D504" s="46" t="s">
        <v>1415</v>
      </c>
      <c r="E504" s="52" t="s">
        <v>583</v>
      </c>
      <c r="F504" s="47">
        <v>0.2389</v>
      </c>
      <c r="G504" s="48">
        <v>6.69</v>
      </c>
      <c r="H504" s="49">
        <v>30</v>
      </c>
      <c r="I504" s="31">
        <f t="shared" si="66"/>
        <v>200.70000000000002</v>
      </c>
      <c r="K504" s="47">
        <v>0.2389</v>
      </c>
      <c r="L504" s="48">
        <v>6.69</v>
      </c>
      <c r="M504" s="49">
        <v>30</v>
      </c>
      <c r="N504" s="31">
        <f t="shared" ref="N504:N507" si="68">L504*M504</f>
        <v>200.70000000000002</v>
      </c>
    </row>
    <row r="505" spans="1:14" ht="12.75">
      <c r="A505" s="89" t="s">
        <v>800</v>
      </c>
      <c r="B505" s="52" t="s">
        <v>801</v>
      </c>
      <c r="C505" s="46" t="s">
        <v>1734</v>
      </c>
      <c r="D505" s="46" t="s">
        <v>1685</v>
      </c>
      <c r="E505" s="52" t="s">
        <v>1735</v>
      </c>
      <c r="F505" s="47">
        <v>0.27500000000000002</v>
      </c>
      <c r="G505" s="48">
        <v>7.7</v>
      </c>
      <c r="H505" s="49">
        <v>2</v>
      </c>
      <c r="I505" s="31">
        <f t="shared" si="66"/>
        <v>15.4</v>
      </c>
      <c r="K505" s="47">
        <v>0.27500000000000002</v>
      </c>
      <c r="L505" s="48">
        <v>7.7</v>
      </c>
      <c r="M505" s="49">
        <v>2</v>
      </c>
      <c r="N505" s="31">
        <f t="shared" si="68"/>
        <v>15.4</v>
      </c>
    </row>
    <row r="506" spans="1:14" ht="12.75">
      <c r="A506" s="89" t="s">
        <v>800</v>
      </c>
      <c r="B506" s="52" t="s">
        <v>801</v>
      </c>
      <c r="C506" s="46" t="s">
        <v>1736</v>
      </c>
      <c r="D506" s="46" t="s">
        <v>1685</v>
      </c>
      <c r="E506" s="52" t="s">
        <v>1737</v>
      </c>
      <c r="F506" s="47">
        <v>0.42430000000000001</v>
      </c>
      <c r="G506" s="48">
        <v>11.88</v>
      </c>
      <c r="H506" s="49">
        <v>5</v>
      </c>
      <c r="I506" s="31">
        <f t="shared" si="66"/>
        <v>59.400000000000006</v>
      </c>
      <c r="K506" s="47">
        <v>0.42430000000000001</v>
      </c>
      <c r="L506" s="48">
        <v>11.88</v>
      </c>
      <c r="M506" s="49">
        <v>5</v>
      </c>
      <c r="N506" s="31">
        <f t="shared" si="68"/>
        <v>59.400000000000006</v>
      </c>
    </row>
    <row r="507" spans="1:14" ht="12.75">
      <c r="A507" s="89" t="s">
        <v>802</v>
      </c>
      <c r="B507" s="52" t="s">
        <v>803</v>
      </c>
      <c r="C507" s="46" t="s">
        <v>1738</v>
      </c>
      <c r="D507" s="46" t="s">
        <v>1685</v>
      </c>
      <c r="E507" s="52" t="s">
        <v>584</v>
      </c>
      <c r="F507" s="47">
        <v>0.40710000000000002</v>
      </c>
      <c r="G507" s="48">
        <v>5.7</v>
      </c>
      <c r="H507" s="49">
        <v>3</v>
      </c>
      <c r="I507" s="31">
        <f t="shared" si="66"/>
        <v>17.100000000000001</v>
      </c>
      <c r="K507" s="47">
        <v>0.40710000000000002</v>
      </c>
      <c r="L507" s="48">
        <v>5.7</v>
      </c>
      <c r="M507" s="49">
        <v>3</v>
      </c>
      <c r="N507" s="31">
        <f t="shared" si="68"/>
        <v>17.100000000000001</v>
      </c>
    </row>
    <row r="508" spans="1:14" ht="12.75">
      <c r="A508" s="27"/>
      <c r="B508" s="266" t="s">
        <v>804</v>
      </c>
      <c r="C508" s="266"/>
      <c r="D508" s="266"/>
      <c r="E508" s="266"/>
      <c r="F508" s="266"/>
      <c r="G508" s="266"/>
      <c r="H508" s="266"/>
      <c r="I508" s="31"/>
    </row>
    <row r="509" spans="1:14" ht="12.75">
      <c r="A509" s="28" t="s">
        <v>805</v>
      </c>
      <c r="B509" s="29" t="s">
        <v>806</v>
      </c>
      <c r="C509" s="46" t="s">
        <v>1739</v>
      </c>
      <c r="D509" s="46" t="s">
        <v>1685</v>
      </c>
      <c r="E509" s="29" t="s">
        <v>813</v>
      </c>
      <c r="F509" s="47">
        <v>0.183</v>
      </c>
      <c r="G509" s="48">
        <v>5.49</v>
      </c>
      <c r="H509" s="30">
        <v>5</v>
      </c>
      <c r="I509" s="31">
        <f t="shared" si="66"/>
        <v>27.450000000000003</v>
      </c>
      <c r="K509" s="47">
        <v>0.183</v>
      </c>
      <c r="L509" s="48">
        <v>5.49</v>
      </c>
      <c r="M509" s="30">
        <v>5</v>
      </c>
      <c r="N509" s="31">
        <f t="shared" ref="N509" si="69">L509*M509</f>
        <v>27.450000000000003</v>
      </c>
    </row>
    <row r="510" spans="1:14" ht="12.75">
      <c r="A510" s="95"/>
      <c r="B510" s="95"/>
      <c r="C510" s="95"/>
      <c r="D510" s="95"/>
      <c r="E510" s="95"/>
      <c r="F510" s="264" t="s">
        <v>534</v>
      </c>
      <c r="G510" s="264"/>
      <c r="H510" s="264"/>
      <c r="I510" s="96">
        <f>SUM(I401:I509)</f>
        <v>11742.18</v>
      </c>
      <c r="K510" s="264" t="s">
        <v>534</v>
      </c>
      <c r="L510" s="264"/>
      <c r="M510" s="264"/>
      <c r="N510" s="96">
        <f>SUM(N401:N509)</f>
        <v>14650.529999999999</v>
      </c>
    </row>
    <row r="511" spans="1:14" ht="12.75">
      <c r="C511" s="5"/>
      <c r="D511" s="5"/>
    </row>
    <row r="512" spans="1:14" ht="12.75">
      <c r="A512" s="62" t="s">
        <v>1369</v>
      </c>
      <c r="B512" s="65"/>
      <c r="C512" s="63"/>
      <c r="D512" s="64"/>
      <c r="E512" s="65"/>
      <c r="F512" s="66"/>
      <c r="G512" s="66"/>
      <c r="H512" s="68"/>
      <c r="I512" s="66"/>
    </row>
    <row r="513" spans="1:9" ht="12.75">
      <c r="A513" s="70"/>
      <c r="B513" s="71" t="s">
        <v>46</v>
      </c>
      <c r="C513" s="72"/>
      <c r="D513" s="64"/>
      <c r="E513" s="72"/>
      <c r="F513" s="73"/>
      <c r="G513" s="73"/>
      <c r="H513" s="74"/>
      <c r="I513" s="75"/>
    </row>
    <row r="514" spans="1:9" ht="22.5">
      <c r="A514" s="2" t="s">
        <v>47</v>
      </c>
      <c r="B514" s="35" t="s">
        <v>48</v>
      </c>
      <c r="C514" s="37" t="s">
        <v>49</v>
      </c>
      <c r="D514" s="24" t="s">
        <v>847</v>
      </c>
      <c r="E514" s="38" t="s">
        <v>50</v>
      </c>
      <c r="F514" s="39">
        <v>5.65</v>
      </c>
      <c r="G514" s="40">
        <v>5.65</v>
      </c>
      <c r="H514" s="2">
        <v>70</v>
      </c>
      <c r="I514" s="41">
        <f>G514*H514</f>
        <v>395.5</v>
      </c>
    </row>
    <row r="515" spans="1:9" ht="12.75">
      <c r="A515" s="70"/>
      <c r="B515" s="71" t="s">
        <v>51</v>
      </c>
      <c r="C515" s="72"/>
      <c r="D515" s="64"/>
      <c r="E515" s="72"/>
      <c r="F515" s="73"/>
      <c r="G515" s="73"/>
      <c r="H515" s="74"/>
      <c r="I515" s="79"/>
    </row>
    <row r="516" spans="1:9" ht="22.5">
      <c r="A516" s="2" t="s">
        <v>52</v>
      </c>
      <c r="B516" s="35" t="s">
        <v>53</v>
      </c>
      <c r="C516" s="37" t="s">
        <v>54</v>
      </c>
      <c r="D516" s="24" t="s">
        <v>55</v>
      </c>
      <c r="E516" s="38" t="s">
        <v>56</v>
      </c>
      <c r="F516" s="39">
        <v>5.74</v>
      </c>
      <c r="G516" s="40">
        <v>5.74</v>
      </c>
      <c r="H516" s="2">
        <v>10</v>
      </c>
      <c r="I516" s="41">
        <f>G516*H516</f>
        <v>57.400000000000006</v>
      </c>
    </row>
    <row r="517" spans="1:9" ht="16.5">
      <c r="A517" s="2" t="s">
        <v>57</v>
      </c>
      <c r="B517" s="109" t="s">
        <v>58</v>
      </c>
      <c r="C517" s="37" t="s">
        <v>59</v>
      </c>
      <c r="D517" s="24" t="s">
        <v>474</v>
      </c>
      <c r="E517" s="38" t="s">
        <v>60</v>
      </c>
      <c r="F517" s="39">
        <v>3.34</v>
      </c>
      <c r="G517" s="40">
        <v>3.34</v>
      </c>
      <c r="H517" s="2">
        <v>200</v>
      </c>
      <c r="I517" s="41">
        <f>G517*H517</f>
        <v>668</v>
      </c>
    </row>
    <row r="518" spans="1:9" ht="25.5">
      <c r="A518" s="2" t="s">
        <v>61</v>
      </c>
      <c r="B518" s="110" t="s">
        <v>62</v>
      </c>
      <c r="C518" s="37" t="s">
        <v>63</v>
      </c>
      <c r="D518" s="24" t="s">
        <v>64</v>
      </c>
      <c r="E518" s="38" t="s">
        <v>65</v>
      </c>
      <c r="F518" s="39">
        <v>7.52</v>
      </c>
      <c r="G518" s="40">
        <v>7.52</v>
      </c>
      <c r="H518" s="2">
        <v>20</v>
      </c>
      <c r="I518" s="41">
        <f>G518*H518</f>
        <v>150.39999999999998</v>
      </c>
    </row>
    <row r="519" spans="1:9" ht="12.75">
      <c r="A519" s="70"/>
      <c r="B519" s="71" t="s">
        <v>66</v>
      </c>
      <c r="C519" s="72"/>
      <c r="D519" s="64"/>
      <c r="E519" s="72"/>
      <c r="F519" s="73"/>
      <c r="G519" s="73"/>
      <c r="H519" s="74"/>
      <c r="I519" s="79"/>
    </row>
    <row r="520" spans="1:9" ht="22.5">
      <c r="A520" s="2" t="s">
        <v>67</v>
      </c>
      <c r="B520" s="35" t="s">
        <v>68</v>
      </c>
      <c r="C520" s="37" t="s">
        <v>69</v>
      </c>
      <c r="D520" s="24" t="s">
        <v>70</v>
      </c>
      <c r="E520" s="38" t="s">
        <v>71</v>
      </c>
      <c r="F520" s="39">
        <v>8.92</v>
      </c>
      <c r="G520" s="40">
        <v>8.92</v>
      </c>
      <c r="H520" s="2">
        <v>10</v>
      </c>
      <c r="I520" s="41">
        <f>G520*H520</f>
        <v>89.2</v>
      </c>
    </row>
    <row r="521" spans="1:9" ht="22.5">
      <c r="A521" s="2" t="s">
        <v>72</v>
      </c>
      <c r="B521" s="35" t="s">
        <v>73</v>
      </c>
      <c r="C521" s="37" t="s">
        <v>74</v>
      </c>
      <c r="D521" s="24" t="s">
        <v>871</v>
      </c>
      <c r="E521" s="38" t="s">
        <v>75</v>
      </c>
      <c r="F521" s="39">
        <v>8.49</v>
      </c>
      <c r="G521" s="40">
        <v>8.49</v>
      </c>
      <c r="H521" s="2">
        <v>5</v>
      </c>
      <c r="I521" s="41">
        <f>G521*H521</f>
        <v>42.45</v>
      </c>
    </row>
    <row r="522" spans="1:9" ht="12.75">
      <c r="A522" s="2" t="s">
        <v>72</v>
      </c>
      <c r="B522" s="35" t="s">
        <v>73</v>
      </c>
      <c r="C522" s="37" t="s">
        <v>76</v>
      </c>
      <c r="D522" s="24" t="s">
        <v>964</v>
      </c>
      <c r="E522" s="38" t="s">
        <v>77</v>
      </c>
      <c r="F522" s="39">
        <v>2.2000000000000002</v>
      </c>
      <c r="G522" s="40">
        <v>2.2000000000000002</v>
      </c>
      <c r="H522" s="2">
        <v>5</v>
      </c>
      <c r="I522" s="41">
        <f>G522*H522</f>
        <v>11</v>
      </c>
    </row>
    <row r="523" spans="1:9" ht="12.75">
      <c r="A523" s="70"/>
      <c r="B523" s="71" t="s">
        <v>78</v>
      </c>
      <c r="C523" s="72"/>
      <c r="D523" s="64"/>
      <c r="E523" s="72"/>
      <c r="F523" s="73"/>
      <c r="G523" s="73"/>
      <c r="H523" s="74"/>
      <c r="I523" s="79"/>
    </row>
    <row r="524" spans="1:9" ht="12.75">
      <c r="A524" s="2" t="s">
        <v>79</v>
      </c>
      <c r="B524" s="35" t="s">
        <v>807</v>
      </c>
      <c r="C524" s="37" t="s">
        <v>80</v>
      </c>
      <c r="D524" s="24" t="s">
        <v>81</v>
      </c>
      <c r="E524" s="38" t="s">
        <v>82</v>
      </c>
      <c r="F524" s="39">
        <v>2.21</v>
      </c>
      <c r="G524" s="40">
        <v>2.21</v>
      </c>
      <c r="H524" s="2">
        <v>20</v>
      </c>
      <c r="I524" s="41">
        <f>G524*H524</f>
        <v>44.2</v>
      </c>
    </row>
    <row r="525" spans="1:9" ht="12.75">
      <c r="A525" s="2" t="s">
        <v>79</v>
      </c>
      <c r="B525" s="35" t="s">
        <v>586</v>
      </c>
      <c r="C525" s="37" t="s">
        <v>80</v>
      </c>
      <c r="D525" s="24" t="s">
        <v>81</v>
      </c>
      <c r="E525" s="38" t="s">
        <v>83</v>
      </c>
      <c r="F525" s="39">
        <v>2.14</v>
      </c>
      <c r="G525" s="40">
        <v>2.14</v>
      </c>
      <c r="H525" s="2">
        <v>20</v>
      </c>
      <c r="I525" s="41">
        <f>G525*H525</f>
        <v>42.800000000000004</v>
      </c>
    </row>
    <row r="526" spans="1:9" ht="22.5">
      <c r="A526" s="2" t="s">
        <v>84</v>
      </c>
      <c r="B526" s="35" t="s">
        <v>85</v>
      </c>
      <c r="C526" s="37" t="s">
        <v>86</v>
      </c>
      <c r="D526" s="24" t="s">
        <v>87</v>
      </c>
      <c r="E526" s="38" t="s">
        <v>88</v>
      </c>
      <c r="F526" s="39">
        <v>7.4</v>
      </c>
      <c r="G526" s="40">
        <v>7.4</v>
      </c>
      <c r="H526" s="2">
        <v>20</v>
      </c>
      <c r="I526" s="41">
        <f>G526*H526</f>
        <v>148</v>
      </c>
    </row>
    <row r="527" spans="1:9" ht="22.5">
      <c r="A527" s="2" t="s">
        <v>89</v>
      </c>
      <c r="B527" s="35" t="s">
        <v>90</v>
      </c>
      <c r="C527" s="37" t="s">
        <v>91</v>
      </c>
      <c r="D527" s="24" t="s">
        <v>839</v>
      </c>
      <c r="E527" s="38" t="s">
        <v>92</v>
      </c>
      <c r="F527" s="39">
        <v>5.7</v>
      </c>
      <c r="G527" s="40">
        <v>5.7</v>
      </c>
      <c r="H527" s="2">
        <v>5</v>
      </c>
      <c r="I527" s="41">
        <f>G527*H527</f>
        <v>28.5</v>
      </c>
    </row>
    <row r="528" spans="1:9" ht="12.75">
      <c r="A528" s="2" t="s">
        <v>93</v>
      </c>
      <c r="B528" s="35" t="s">
        <v>94</v>
      </c>
      <c r="C528" s="37" t="s">
        <v>95</v>
      </c>
      <c r="D528" s="24" t="s">
        <v>96</v>
      </c>
      <c r="E528" s="38" t="s">
        <v>97</v>
      </c>
      <c r="F528" s="39">
        <v>10.24</v>
      </c>
      <c r="G528" s="40">
        <v>10.24</v>
      </c>
      <c r="H528" s="2">
        <v>30</v>
      </c>
      <c r="I528" s="41">
        <f>G528*H528</f>
        <v>307.2</v>
      </c>
    </row>
    <row r="529" spans="1:9" ht="12.75">
      <c r="A529" s="70"/>
      <c r="B529" s="71" t="s">
        <v>98</v>
      </c>
      <c r="C529" s="72"/>
      <c r="D529" s="64"/>
      <c r="E529" s="72"/>
      <c r="F529" s="73"/>
      <c r="G529" s="73"/>
      <c r="H529" s="74"/>
      <c r="I529" s="79"/>
    </row>
    <row r="530" spans="1:9" ht="12.75">
      <c r="A530" s="2" t="s">
        <v>99</v>
      </c>
      <c r="B530" s="35" t="s">
        <v>100</v>
      </c>
      <c r="C530" s="37" t="s">
        <v>101</v>
      </c>
      <c r="D530" s="24" t="s">
        <v>102</v>
      </c>
      <c r="E530" s="38" t="s">
        <v>103</v>
      </c>
      <c r="F530" s="39">
        <v>4.6100000000000003</v>
      </c>
      <c r="G530" s="40">
        <v>4.6100000000000003</v>
      </c>
      <c r="H530" s="2">
        <v>20</v>
      </c>
      <c r="I530" s="41">
        <f t="shared" ref="I530:I535" si="70">G530*H530</f>
        <v>92.2</v>
      </c>
    </row>
    <row r="531" spans="1:9" ht="12.75">
      <c r="A531" s="2" t="s">
        <v>104</v>
      </c>
      <c r="B531" s="35" t="s">
        <v>105</v>
      </c>
      <c r="C531" s="37" t="s">
        <v>106</v>
      </c>
      <c r="D531" s="24" t="s">
        <v>96</v>
      </c>
      <c r="E531" s="38" t="s">
        <v>88</v>
      </c>
      <c r="F531" s="39">
        <v>2.4300000000000002</v>
      </c>
      <c r="G531" s="40">
        <v>2.4300000000000002</v>
      </c>
      <c r="H531" s="2">
        <v>20</v>
      </c>
      <c r="I531" s="41">
        <f t="shared" si="70"/>
        <v>48.6</v>
      </c>
    </row>
    <row r="532" spans="1:9" ht="12.75">
      <c r="A532" s="2" t="s">
        <v>107</v>
      </c>
      <c r="B532" s="35" t="s">
        <v>108</v>
      </c>
      <c r="C532" s="37" t="s">
        <v>109</v>
      </c>
      <c r="D532" s="24" t="s">
        <v>81</v>
      </c>
      <c r="E532" s="38" t="s">
        <v>88</v>
      </c>
      <c r="F532" s="39">
        <v>3.89</v>
      </c>
      <c r="G532" s="40">
        <v>3.89</v>
      </c>
      <c r="H532" s="2">
        <v>30</v>
      </c>
      <c r="I532" s="41">
        <f t="shared" si="70"/>
        <v>116.7</v>
      </c>
    </row>
    <row r="533" spans="1:9" ht="22.5">
      <c r="A533" s="2" t="s">
        <v>110</v>
      </c>
      <c r="B533" s="35" t="s">
        <v>111</v>
      </c>
      <c r="C533" s="37" t="s">
        <v>112</v>
      </c>
      <c r="D533" s="24" t="s">
        <v>113</v>
      </c>
      <c r="E533" s="38" t="s">
        <v>808</v>
      </c>
      <c r="F533" s="39">
        <v>8.9600000000000009</v>
      </c>
      <c r="G533" s="40">
        <v>8.9600000000000009</v>
      </c>
      <c r="H533" s="2">
        <v>10</v>
      </c>
      <c r="I533" s="41">
        <f t="shared" si="70"/>
        <v>89.600000000000009</v>
      </c>
    </row>
    <row r="534" spans="1:9" ht="22.5">
      <c r="A534" s="2" t="s">
        <v>114</v>
      </c>
      <c r="B534" s="35" t="s">
        <v>115</v>
      </c>
      <c r="C534" s="37" t="s">
        <v>116</v>
      </c>
      <c r="D534" s="24" t="s">
        <v>117</v>
      </c>
      <c r="E534" s="38" t="s">
        <v>118</v>
      </c>
      <c r="F534" s="39">
        <v>3.11</v>
      </c>
      <c r="G534" s="40">
        <v>3.11</v>
      </c>
      <c r="H534" s="2">
        <v>20</v>
      </c>
      <c r="I534" s="41">
        <f t="shared" si="70"/>
        <v>62.199999999999996</v>
      </c>
    </row>
    <row r="535" spans="1:9" ht="12.75">
      <c r="A535" s="2" t="s">
        <v>119</v>
      </c>
      <c r="B535" s="35" t="s">
        <v>120</v>
      </c>
      <c r="C535" s="37" t="s">
        <v>121</v>
      </c>
      <c r="D535" s="24" t="s">
        <v>122</v>
      </c>
      <c r="E535" s="38" t="s">
        <v>123</v>
      </c>
      <c r="F535" s="39">
        <v>4.57</v>
      </c>
      <c r="G535" s="40">
        <v>4.57</v>
      </c>
      <c r="H535" s="2">
        <v>10</v>
      </c>
      <c r="I535" s="41">
        <f t="shared" si="70"/>
        <v>45.7</v>
      </c>
    </row>
    <row r="536" spans="1:9" ht="12.75">
      <c r="A536" s="70"/>
      <c r="B536" s="71" t="s">
        <v>124</v>
      </c>
      <c r="C536" s="72"/>
      <c r="D536" s="64"/>
      <c r="E536" s="72"/>
      <c r="F536" s="73"/>
      <c r="G536" s="73"/>
      <c r="H536" s="74"/>
      <c r="I536" s="79"/>
    </row>
    <row r="537" spans="1:9" ht="12.75">
      <c r="A537" s="2" t="s">
        <v>125</v>
      </c>
      <c r="B537" s="35" t="s">
        <v>126</v>
      </c>
      <c r="C537" s="37" t="s">
        <v>127</v>
      </c>
      <c r="D537" s="24" t="s">
        <v>964</v>
      </c>
      <c r="E537" s="38" t="s">
        <v>128</v>
      </c>
      <c r="F537" s="39">
        <v>6.63</v>
      </c>
      <c r="G537" s="40">
        <v>6.63</v>
      </c>
      <c r="H537" s="2">
        <v>130</v>
      </c>
      <c r="I537" s="41">
        <f>G537*H537</f>
        <v>861.9</v>
      </c>
    </row>
    <row r="538" spans="1:9" ht="22.5">
      <c r="A538" s="2" t="s">
        <v>125</v>
      </c>
      <c r="B538" s="35" t="s">
        <v>126</v>
      </c>
      <c r="C538" s="37" t="s">
        <v>129</v>
      </c>
      <c r="D538" s="24" t="s">
        <v>130</v>
      </c>
      <c r="E538" s="38" t="s">
        <v>131</v>
      </c>
      <c r="F538" s="39">
        <v>2.4500000000000002</v>
      </c>
      <c r="G538" s="40">
        <v>2.4500000000000002</v>
      </c>
      <c r="H538" s="2">
        <v>220</v>
      </c>
      <c r="I538" s="41">
        <f>G538*H538</f>
        <v>539</v>
      </c>
    </row>
    <row r="539" spans="1:9" ht="22.5">
      <c r="A539" s="2" t="s">
        <v>125</v>
      </c>
      <c r="B539" s="35" t="s">
        <v>126</v>
      </c>
      <c r="C539" s="37" t="s">
        <v>132</v>
      </c>
      <c r="D539" s="24" t="s">
        <v>130</v>
      </c>
      <c r="E539" s="38" t="s">
        <v>133</v>
      </c>
      <c r="F539" s="39">
        <v>11.82</v>
      </c>
      <c r="G539" s="40">
        <v>11.82</v>
      </c>
      <c r="H539" s="2">
        <v>25</v>
      </c>
      <c r="I539" s="41">
        <f>G539*H539</f>
        <v>295.5</v>
      </c>
    </row>
    <row r="540" spans="1:9" ht="12.75">
      <c r="A540" s="70"/>
      <c r="B540" s="71" t="s">
        <v>134</v>
      </c>
      <c r="C540" s="72"/>
      <c r="D540" s="64"/>
      <c r="E540" s="72"/>
      <c r="F540" s="73"/>
      <c r="G540" s="73"/>
      <c r="H540" s="74"/>
      <c r="I540" s="79"/>
    </row>
    <row r="541" spans="1:9" ht="12.75">
      <c r="A541" s="2" t="s">
        <v>135</v>
      </c>
      <c r="B541" s="35" t="s">
        <v>136</v>
      </c>
      <c r="C541" s="37" t="s">
        <v>137</v>
      </c>
      <c r="D541" s="24" t="s">
        <v>138</v>
      </c>
      <c r="E541" s="38" t="s">
        <v>139</v>
      </c>
      <c r="F541" s="39">
        <v>0.93</v>
      </c>
      <c r="G541" s="40">
        <v>0.93</v>
      </c>
      <c r="H541" s="2">
        <v>10</v>
      </c>
      <c r="I541" s="41">
        <f>G541*H541</f>
        <v>9.3000000000000007</v>
      </c>
    </row>
    <row r="542" spans="1:9" ht="12.75">
      <c r="A542" s="61"/>
      <c r="B542" s="61"/>
      <c r="C542" s="85"/>
      <c r="D542" s="64"/>
      <c r="E542" s="61"/>
      <c r="F542" s="86" t="s">
        <v>534</v>
      </c>
      <c r="G542" s="86"/>
      <c r="H542" s="87"/>
      <c r="I542" s="180">
        <f>SUM(I514:I541)</f>
        <v>4145.3499999999995</v>
      </c>
    </row>
    <row r="543" spans="1:9" ht="12.75">
      <c r="C543" s="5"/>
      <c r="D543" s="5"/>
    </row>
    <row r="544" spans="1:9" ht="12.75">
      <c r="A544" s="270" t="s">
        <v>1771</v>
      </c>
      <c r="B544" s="270"/>
      <c r="C544" s="270"/>
      <c r="D544" s="270"/>
      <c r="E544" s="270"/>
      <c r="F544" s="270"/>
      <c r="G544" s="270"/>
      <c r="H544" s="270"/>
      <c r="I544" s="270"/>
    </row>
    <row r="545" spans="1:9" ht="12.75">
      <c r="A545" s="27"/>
      <c r="B545" s="266" t="s">
        <v>46</v>
      </c>
      <c r="C545" s="266"/>
      <c r="D545" s="266"/>
      <c r="E545" s="266"/>
      <c r="F545" s="266"/>
      <c r="G545" s="266"/>
      <c r="H545" s="266"/>
      <c r="I545" s="27"/>
    </row>
    <row r="546" spans="1:9" ht="22.5">
      <c r="A546" s="28" t="s">
        <v>47</v>
      </c>
      <c r="B546" s="29" t="s">
        <v>48</v>
      </c>
      <c r="C546" s="46" t="s">
        <v>1741</v>
      </c>
      <c r="D546" s="46" t="s">
        <v>1466</v>
      </c>
      <c r="E546" s="29" t="s">
        <v>50</v>
      </c>
      <c r="F546" s="47">
        <v>5.6</v>
      </c>
      <c r="G546" s="48">
        <v>5.6</v>
      </c>
      <c r="H546" s="30">
        <v>70</v>
      </c>
      <c r="I546" s="31">
        <f>G546*H546</f>
        <v>392</v>
      </c>
    </row>
    <row r="547" spans="1:9" ht="12.75">
      <c r="A547" s="27"/>
      <c r="B547" s="266" t="s">
        <v>51</v>
      </c>
      <c r="C547" s="266"/>
      <c r="D547" s="266"/>
      <c r="E547" s="266"/>
      <c r="F547" s="266"/>
      <c r="G547" s="266"/>
      <c r="H547" s="266"/>
      <c r="I547" s="31"/>
    </row>
    <row r="548" spans="1:9" ht="12.75">
      <c r="A548" s="28" t="s">
        <v>52</v>
      </c>
      <c r="B548" s="29" t="s">
        <v>53</v>
      </c>
      <c r="C548" s="46" t="s">
        <v>1742</v>
      </c>
      <c r="D548" s="46" t="s">
        <v>1743</v>
      </c>
      <c r="E548" s="29" t="s">
        <v>56</v>
      </c>
      <c r="F548" s="47">
        <v>8.09</v>
      </c>
      <c r="G548" s="48">
        <v>8.09</v>
      </c>
      <c r="H548" s="30">
        <v>10</v>
      </c>
      <c r="I548" s="31">
        <f t="shared" ref="I548:I573" si="71">G548*H548</f>
        <v>80.900000000000006</v>
      </c>
    </row>
    <row r="549" spans="1:9" ht="16.5">
      <c r="A549" s="28" t="s">
        <v>57</v>
      </c>
      <c r="B549" s="111" t="s">
        <v>58</v>
      </c>
      <c r="C549" s="46" t="s">
        <v>1744</v>
      </c>
      <c r="D549" s="46" t="s">
        <v>1424</v>
      </c>
      <c r="E549" s="29" t="s">
        <v>60</v>
      </c>
      <c r="F549" s="47">
        <v>3.3</v>
      </c>
      <c r="G549" s="48">
        <v>3.3</v>
      </c>
      <c r="H549" s="30">
        <v>200</v>
      </c>
      <c r="I549" s="31">
        <f t="shared" si="71"/>
        <v>660</v>
      </c>
    </row>
    <row r="550" spans="1:9" ht="25.5">
      <c r="A550" s="28" t="s">
        <v>61</v>
      </c>
      <c r="B550" s="38" t="s">
        <v>62</v>
      </c>
      <c r="C550" s="46" t="s">
        <v>1745</v>
      </c>
      <c r="D550" s="46" t="s">
        <v>533</v>
      </c>
      <c r="E550" s="29" t="s">
        <v>65</v>
      </c>
      <c r="F550" s="47">
        <v>8.2799999999999994</v>
      </c>
      <c r="G550" s="48">
        <v>8.2799999999999994</v>
      </c>
      <c r="H550" s="30">
        <v>20</v>
      </c>
      <c r="I550" s="31">
        <f t="shared" si="71"/>
        <v>165.6</v>
      </c>
    </row>
    <row r="551" spans="1:9" ht="12.75">
      <c r="A551" s="27"/>
      <c r="B551" s="266" t="s">
        <v>66</v>
      </c>
      <c r="C551" s="266"/>
      <c r="D551" s="266"/>
      <c r="E551" s="266"/>
      <c r="F551" s="266"/>
      <c r="G551" s="266"/>
      <c r="H551" s="266"/>
      <c r="I551" s="31"/>
    </row>
    <row r="552" spans="1:9" ht="12.75">
      <c r="A552" s="28" t="s">
        <v>67</v>
      </c>
      <c r="B552" s="29" t="s">
        <v>68</v>
      </c>
      <c r="C552" s="46" t="s">
        <v>1746</v>
      </c>
      <c r="D552" s="46" t="s">
        <v>1747</v>
      </c>
      <c r="E552" s="29" t="s">
        <v>71</v>
      </c>
      <c r="F552" s="47">
        <v>8.11</v>
      </c>
      <c r="G552" s="48">
        <v>8.11</v>
      </c>
      <c r="H552" s="30">
        <v>10</v>
      </c>
      <c r="I552" s="31">
        <f t="shared" si="71"/>
        <v>81.099999999999994</v>
      </c>
    </row>
    <row r="553" spans="1:9" ht="12.75">
      <c r="A553" s="28" t="s">
        <v>72</v>
      </c>
      <c r="B553" s="29" t="s">
        <v>73</v>
      </c>
      <c r="C553" s="46" t="s">
        <v>1748</v>
      </c>
      <c r="D553" s="46" t="s">
        <v>1665</v>
      </c>
      <c r="E553" s="29" t="s">
        <v>75</v>
      </c>
      <c r="F553" s="47">
        <v>9.34</v>
      </c>
      <c r="G553" s="48">
        <v>9.34</v>
      </c>
      <c r="H553" s="30">
        <v>5</v>
      </c>
      <c r="I553" s="31">
        <f t="shared" si="71"/>
        <v>46.7</v>
      </c>
    </row>
    <row r="554" spans="1:9" ht="12.75">
      <c r="A554" s="28" t="s">
        <v>72</v>
      </c>
      <c r="B554" s="29" t="s">
        <v>73</v>
      </c>
      <c r="C554" s="46" t="s">
        <v>1749</v>
      </c>
      <c r="D554" s="46" t="s">
        <v>1415</v>
      </c>
      <c r="E554" s="29" t="s">
        <v>77</v>
      </c>
      <c r="F554" s="47">
        <v>2.41</v>
      </c>
      <c r="G554" s="48">
        <v>2.41</v>
      </c>
      <c r="H554" s="30">
        <v>5</v>
      </c>
      <c r="I554" s="31">
        <f t="shared" si="71"/>
        <v>12.05</v>
      </c>
    </row>
    <row r="555" spans="1:9" ht="12.75">
      <c r="A555" s="27"/>
      <c r="B555" s="266" t="s">
        <v>78</v>
      </c>
      <c r="C555" s="266"/>
      <c r="D555" s="266"/>
      <c r="E555" s="266"/>
      <c r="F555" s="266"/>
      <c r="G555" s="266"/>
      <c r="H555" s="266"/>
      <c r="I555" s="31"/>
    </row>
    <row r="556" spans="1:9" ht="12.75">
      <c r="A556" s="28" t="s">
        <v>79</v>
      </c>
      <c r="B556" s="29" t="s">
        <v>807</v>
      </c>
      <c r="C556" s="46" t="s">
        <v>1750</v>
      </c>
      <c r="D556" s="46" t="s">
        <v>1415</v>
      </c>
      <c r="E556" s="29" t="s">
        <v>82</v>
      </c>
      <c r="F556" s="47">
        <v>2.44</v>
      </c>
      <c r="G556" s="48">
        <v>2.44</v>
      </c>
      <c r="H556" s="30">
        <v>20</v>
      </c>
      <c r="I556" s="31">
        <f t="shared" si="71"/>
        <v>48.8</v>
      </c>
    </row>
    <row r="557" spans="1:9" ht="12.75">
      <c r="A557" s="28" t="s">
        <v>79</v>
      </c>
      <c r="B557" s="29" t="s">
        <v>586</v>
      </c>
      <c r="C557" s="46" t="s">
        <v>1751</v>
      </c>
      <c r="D557" s="46" t="s">
        <v>1415</v>
      </c>
      <c r="E557" s="29" t="s">
        <v>83</v>
      </c>
      <c r="F557" s="47">
        <v>2.35</v>
      </c>
      <c r="G557" s="48">
        <v>2.35</v>
      </c>
      <c r="H557" s="30">
        <v>20</v>
      </c>
      <c r="I557" s="31">
        <f t="shared" si="71"/>
        <v>47</v>
      </c>
    </row>
    <row r="558" spans="1:9" ht="12.75">
      <c r="A558" s="28" t="s">
        <v>84</v>
      </c>
      <c r="B558" s="29" t="s">
        <v>85</v>
      </c>
      <c r="C558" s="46" t="s">
        <v>1752</v>
      </c>
      <c r="D558" s="46" t="s">
        <v>1753</v>
      </c>
      <c r="E558" s="29" t="s">
        <v>88</v>
      </c>
      <c r="F558" s="47">
        <v>8.14</v>
      </c>
      <c r="G558" s="48">
        <v>8.14</v>
      </c>
      <c r="H558" s="30">
        <v>20</v>
      </c>
      <c r="I558" s="31">
        <f t="shared" si="71"/>
        <v>162.80000000000001</v>
      </c>
    </row>
    <row r="559" spans="1:9" ht="12.75">
      <c r="A559" s="28" t="s">
        <v>89</v>
      </c>
      <c r="B559" s="29" t="s">
        <v>90</v>
      </c>
      <c r="C559" s="46" t="s">
        <v>1754</v>
      </c>
      <c r="D559" s="46" t="s">
        <v>1436</v>
      </c>
      <c r="E559" s="29" t="s">
        <v>92</v>
      </c>
      <c r="F559" s="47">
        <v>6.49</v>
      </c>
      <c r="G559" s="48">
        <v>6.49</v>
      </c>
      <c r="H559" s="30">
        <v>5</v>
      </c>
      <c r="I559" s="31">
        <f t="shared" si="71"/>
        <v>32.450000000000003</v>
      </c>
    </row>
    <row r="560" spans="1:9" ht="12.75">
      <c r="A560" s="28" t="s">
        <v>93</v>
      </c>
      <c r="B560" s="29" t="s">
        <v>94</v>
      </c>
      <c r="C560" s="46" t="s">
        <v>1755</v>
      </c>
      <c r="D560" s="46" t="s">
        <v>1756</v>
      </c>
      <c r="E560" s="29" t="s">
        <v>97</v>
      </c>
      <c r="F560" s="47">
        <v>11.26</v>
      </c>
      <c r="G560" s="48">
        <v>11.26</v>
      </c>
      <c r="H560" s="30">
        <v>30</v>
      </c>
      <c r="I560" s="31">
        <f t="shared" si="71"/>
        <v>337.8</v>
      </c>
    </row>
    <row r="561" spans="1:9" ht="12.75">
      <c r="A561" s="27"/>
      <c r="B561" s="266" t="s">
        <v>98</v>
      </c>
      <c r="C561" s="266"/>
      <c r="D561" s="266"/>
      <c r="E561" s="266"/>
      <c r="F561" s="266"/>
      <c r="G561" s="266"/>
      <c r="H561" s="266"/>
      <c r="I561" s="31"/>
    </row>
    <row r="562" spans="1:9" ht="12.75">
      <c r="A562" s="28" t="s">
        <v>99</v>
      </c>
      <c r="B562" s="29" t="s">
        <v>100</v>
      </c>
      <c r="C562" s="46" t="s">
        <v>1757</v>
      </c>
      <c r="D562" s="46" t="s">
        <v>1758</v>
      </c>
      <c r="E562" s="29" t="s">
        <v>103</v>
      </c>
      <c r="F562" s="47">
        <v>5.07</v>
      </c>
      <c r="G562" s="48">
        <v>5.07</v>
      </c>
      <c r="H562" s="30">
        <v>20</v>
      </c>
      <c r="I562" s="31">
        <f t="shared" si="71"/>
        <v>101.4</v>
      </c>
    </row>
    <row r="563" spans="1:9" ht="12.75">
      <c r="A563" s="28" t="s">
        <v>104</v>
      </c>
      <c r="B563" s="29" t="s">
        <v>105</v>
      </c>
      <c r="C563" s="46" t="s">
        <v>1759</v>
      </c>
      <c r="D563" s="46" t="s">
        <v>1756</v>
      </c>
      <c r="E563" s="29" t="s">
        <v>88</v>
      </c>
      <c r="F563" s="47">
        <v>6.27</v>
      </c>
      <c r="G563" s="48">
        <v>6.27</v>
      </c>
      <c r="H563" s="30">
        <v>20</v>
      </c>
      <c r="I563" s="31">
        <f t="shared" si="71"/>
        <v>125.39999999999999</v>
      </c>
    </row>
    <row r="564" spans="1:9" ht="12.75">
      <c r="A564" s="28" t="s">
        <v>107</v>
      </c>
      <c r="B564" s="29" t="s">
        <v>108</v>
      </c>
      <c r="C564" s="46" t="s">
        <v>1760</v>
      </c>
      <c r="D564" s="46" t="s">
        <v>1415</v>
      </c>
      <c r="E564" s="29" t="s">
        <v>88</v>
      </c>
      <c r="F564" s="47">
        <v>3.85</v>
      </c>
      <c r="G564" s="48">
        <v>3.85</v>
      </c>
      <c r="H564" s="30">
        <v>30</v>
      </c>
      <c r="I564" s="31">
        <f t="shared" si="71"/>
        <v>115.5</v>
      </c>
    </row>
    <row r="565" spans="1:9" ht="22.5">
      <c r="A565" s="28" t="s">
        <v>110</v>
      </c>
      <c r="B565" s="29" t="s">
        <v>111</v>
      </c>
      <c r="C565" s="46" t="s">
        <v>1761</v>
      </c>
      <c r="D565" s="46" t="s">
        <v>1762</v>
      </c>
      <c r="E565" s="29" t="s">
        <v>808</v>
      </c>
      <c r="F565" s="47">
        <v>7.02</v>
      </c>
      <c r="G565" s="48">
        <v>7.02</v>
      </c>
      <c r="H565" s="30">
        <v>10</v>
      </c>
      <c r="I565" s="31">
        <f t="shared" si="71"/>
        <v>70.199999999999989</v>
      </c>
    </row>
    <row r="566" spans="1:9" ht="22.5">
      <c r="A566" s="28" t="s">
        <v>114</v>
      </c>
      <c r="B566" s="29" t="s">
        <v>115</v>
      </c>
      <c r="C566" s="46" t="s">
        <v>1763</v>
      </c>
      <c r="D566" s="46" t="s">
        <v>1764</v>
      </c>
      <c r="E566" s="29" t="s">
        <v>118</v>
      </c>
      <c r="F566" s="47">
        <v>4.7300000000000004</v>
      </c>
      <c r="G566" s="48">
        <v>4.7300000000000004</v>
      </c>
      <c r="H566" s="30">
        <v>20</v>
      </c>
      <c r="I566" s="31">
        <f t="shared" si="71"/>
        <v>94.600000000000009</v>
      </c>
    </row>
    <row r="567" spans="1:9" ht="12.75">
      <c r="A567" s="28" t="s">
        <v>119</v>
      </c>
      <c r="B567" s="29" t="s">
        <v>120</v>
      </c>
      <c r="C567" s="46" t="s">
        <v>1765</v>
      </c>
      <c r="D567" s="46" t="s">
        <v>1764</v>
      </c>
      <c r="E567" s="29" t="s">
        <v>123</v>
      </c>
      <c r="F567" s="47">
        <v>5.03</v>
      </c>
      <c r="G567" s="48">
        <v>5.03</v>
      </c>
      <c r="H567" s="30">
        <v>10</v>
      </c>
      <c r="I567" s="31">
        <f t="shared" si="71"/>
        <v>50.300000000000004</v>
      </c>
    </row>
    <row r="568" spans="1:9" ht="12.75">
      <c r="A568" s="27"/>
      <c r="B568" s="266" t="s">
        <v>124</v>
      </c>
      <c r="C568" s="266"/>
      <c r="D568" s="266"/>
      <c r="E568" s="266"/>
      <c r="F568" s="266"/>
      <c r="G568" s="266"/>
      <c r="H568" s="266"/>
      <c r="I568" s="31"/>
    </row>
    <row r="569" spans="1:9" ht="12.75">
      <c r="A569" s="28" t="s">
        <v>125</v>
      </c>
      <c r="B569" s="29" t="s">
        <v>126</v>
      </c>
      <c r="C569" s="46" t="s">
        <v>1766</v>
      </c>
      <c r="D569" s="46" t="s">
        <v>1434</v>
      </c>
      <c r="E569" s="29" t="s">
        <v>128</v>
      </c>
      <c r="F569" s="47">
        <v>5.94</v>
      </c>
      <c r="G569" s="48">
        <v>5.94</v>
      </c>
      <c r="H569" s="49">
        <v>130</v>
      </c>
      <c r="I569" s="31">
        <f t="shared" si="71"/>
        <v>772.2</v>
      </c>
    </row>
    <row r="570" spans="1:9" ht="12.75">
      <c r="A570" s="28" t="s">
        <v>125</v>
      </c>
      <c r="B570" s="29" t="s">
        <v>126</v>
      </c>
      <c r="C570" s="46" t="s">
        <v>1767</v>
      </c>
      <c r="D570" s="46" t="s">
        <v>1768</v>
      </c>
      <c r="E570" s="29" t="s">
        <v>131</v>
      </c>
      <c r="F570" s="47">
        <v>3.04</v>
      </c>
      <c r="G570" s="48">
        <v>3.04</v>
      </c>
      <c r="H570" s="49">
        <v>220</v>
      </c>
      <c r="I570" s="31">
        <f>G570*H570</f>
        <v>668.8</v>
      </c>
    </row>
    <row r="571" spans="1:9" ht="12.75">
      <c r="A571" s="28" t="s">
        <v>125</v>
      </c>
      <c r="B571" s="29" t="s">
        <v>126</v>
      </c>
      <c r="C571" s="46" t="s">
        <v>1769</v>
      </c>
      <c r="D571" s="46" t="s">
        <v>1768</v>
      </c>
      <c r="E571" s="29" t="s">
        <v>133</v>
      </c>
      <c r="F571" s="47">
        <v>12.14</v>
      </c>
      <c r="G571" s="48">
        <v>12.14</v>
      </c>
      <c r="H571" s="49">
        <v>25</v>
      </c>
      <c r="I571" s="31">
        <f t="shared" si="71"/>
        <v>303.5</v>
      </c>
    </row>
    <row r="572" spans="1:9" ht="12.75">
      <c r="A572" s="27"/>
      <c r="B572" s="266" t="s">
        <v>134</v>
      </c>
      <c r="C572" s="266"/>
      <c r="D572" s="266"/>
      <c r="E572" s="266"/>
      <c r="F572" s="266"/>
      <c r="G572" s="266"/>
      <c r="H572" s="266"/>
      <c r="I572" s="31"/>
    </row>
    <row r="573" spans="1:9" ht="12.75">
      <c r="A573" s="28" t="s">
        <v>135</v>
      </c>
      <c r="B573" s="29" t="s">
        <v>136</v>
      </c>
      <c r="C573" s="46" t="s">
        <v>1770</v>
      </c>
      <c r="D573" s="46" t="s">
        <v>1434</v>
      </c>
      <c r="E573" s="29" t="s">
        <v>139</v>
      </c>
      <c r="F573" s="47">
        <v>3.68</v>
      </c>
      <c r="G573" s="48">
        <v>3.68</v>
      </c>
      <c r="H573" s="30">
        <v>10</v>
      </c>
      <c r="I573" s="31">
        <f t="shared" si="71"/>
        <v>36.800000000000004</v>
      </c>
    </row>
    <row r="574" spans="1:9" ht="12.75">
      <c r="A574" s="95"/>
      <c r="B574" s="95"/>
      <c r="C574" s="95"/>
      <c r="D574" s="95"/>
      <c r="E574" s="95"/>
      <c r="F574" s="264" t="s">
        <v>534</v>
      </c>
      <c r="G574" s="264"/>
      <c r="H574" s="264"/>
      <c r="I574" s="96">
        <f>SUM(I546:I573)</f>
        <v>4405.9000000000005</v>
      </c>
    </row>
    <row r="575" spans="1:9" ht="12.75">
      <c r="C575" s="5"/>
      <c r="D575" s="5"/>
    </row>
    <row r="576" spans="1:9" ht="12.75">
      <c r="A576" s="62" t="s">
        <v>1370</v>
      </c>
      <c r="B576" s="65"/>
      <c r="C576" s="63"/>
      <c r="D576" s="64"/>
      <c r="E576" s="65"/>
      <c r="F576" s="66"/>
      <c r="G576" s="66"/>
      <c r="H576" s="68"/>
      <c r="I576" s="66"/>
    </row>
    <row r="577" spans="1:15" ht="12.75">
      <c r="A577" s="70"/>
      <c r="B577" s="71" t="s">
        <v>1096</v>
      </c>
      <c r="C577" s="72"/>
      <c r="D577" s="64"/>
      <c r="E577" s="72"/>
      <c r="F577" s="73"/>
      <c r="G577" s="73"/>
      <c r="H577" s="74"/>
      <c r="I577" s="75"/>
    </row>
    <row r="578" spans="1:15" ht="12.75">
      <c r="A578" s="70"/>
      <c r="B578" s="76" t="s">
        <v>1097</v>
      </c>
      <c r="C578" s="77"/>
      <c r="D578" s="64"/>
      <c r="E578" s="78"/>
      <c r="F578" s="75"/>
      <c r="G578" s="75"/>
      <c r="H578" s="64"/>
      <c r="I578" s="75"/>
    </row>
    <row r="579" spans="1:15" ht="12.75">
      <c r="A579" s="70"/>
      <c r="B579" s="112" t="s">
        <v>1098</v>
      </c>
      <c r="C579" s="85"/>
      <c r="D579" s="64"/>
      <c r="E579" s="70"/>
      <c r="F579" s="75"/>
      <c r="G579" s="75"/>
      <c r="H579" s="64"/>
      <c r="I579" s="75"/>
    </row>
    <row r="580" spans="1:15" ht="12.75">
      <c r="A580" s="2" t="s">
        <v>1099</v>
      </c>
      <c r="B580" s="35" t="s">
        <v>1100</v>
      </c>
      <c r="C580" s="37" t="s">
        <v>1772</v>
      </c>
      <c r="D580" s="24" t="s">
        <v>516</v>
      </c>
      <c r="E580" s="1" t="s">
        <v>1773</v>
      </c>
      <c r="F580" s="39">
        <v>0.66</v>
      </c>
      <c r="G580" s="40">
        <v>3.3</v>
      </c>
      <c r="H580" s="2">
        <v>1100</v>
      </c>
      <c r="I580" s="41">
        <f>G580*H580</f>
        <v>3630</v>
      </c>
      <c r="K580" s="39">
        <v>0.66</v>
      </c>
      <c r="L580" s="40">
        <v>3.3</v>
      </c>
      <c r="M580" s="2">
        <v>1100</v>
      </c>
      <c r="N580" s="41">
        <f>L580*M580</f>
        <v>3630</v>
      </c>
      <c r="O580"/>
    </row>
    <row r="581" spans="1:15" ht="12.75">
      <c r="A581" s="2" t="s">
        <v>1099</v>
      </c>
      <c r="B581" s="35" t="s">
        <v>1101</v>
      </c>
      <c r="C581" s="37" t="s">
        <v>840</v>
      </c>
      <c r="D581" s="24" t="s">
        <v>841</v>
      </c>
      <c r="E581" s="1" t="s">
        <v>538</v>
      </c>
      <c r="F581" s="39">
        <v>0.21840000000000001</v>
      </c>
      <c r="G581" s="40">
        <v>10.92</v>
      </c>
      <c r="H581" s="2">
        <v>10</v>
      </c>
      <c r="I581" s="41">
        <f>G581*H581</f>
        <v>109.2</v>
      </c>
      <c r="K581" s="39">
        <v>0.21840000000000001</v>
      </c>
      <c r="L581" s="40">
        <v>10.92</v>
      </c>
      <c r="M581" s="2">
        <v>10</v>
      </c>
      <c r="N581" s="41">
        <f>L581*M581</f>
        <v>109.2</v>
      </c>
      <c r="O581"/>
    </row>
    <row r="582" spans="1:15" ht="22.5">
      <c r="A582" s="2" t="s">
        <v>1099</v>
      </c>
      <c r="B582" s="35" t="s">
        <v>1100</v>
      </c>
      <c r="C582" s="37" t="s">
        <v>842</v>
      </c>
      <c r="D582" s="24" t="s">
        <v>839</v>
      </c>
      <c r="E582" s="38" t="s">
        <v>1105</v>
      </c>
      <c r="F582" s="39">
        <v>5.07</v>
      </c>
      <c r="G582" s="40">
        <v>5.07</v>
      </c>
      <c r="H582" s="2">
        <v>10</v>
      </c>
      <c r="I582" s="41">
        <f>G582*H582</f>
        <v>50.7</v>
      </c>
      <c r="K582" s="39">
        <v>5.07</v>
      </c>
      <c r="L582" s="40">
        <v>5.07</v>
      </c>
      <c r="M582" s="2">
        <v>10</v>
      </c>
      <c r="N582" s="41">
        <f>L582*M582</f>
        <v>50.7</v>
      </c>
      <c r="O582"/>
    </row>
    <row r="583" spans="1:15" ht="22.5">
      <c r="A583" s="2" t="s">
        <v>1099</v>
      </c>
      <c r="B583" s="35" t="s">
        <v>1102</v>
      </c>
      <c r="C583" s="37" t="s">
        <v>843</v>
      </c>
      <c r="D583" s="24" t="s">
        <v>844</v>
      </c>
      <c r="E583" s="1" t="s">
        <v>1106</v>
      </c>
      <c r="F583" s="39">
        <v>0.73599999999999999</v>
      </c>
      <c r="G583" s="40">
        <v>3.68</v>
      </c>
      <c r="H583" s="2">
        <v>10</v>
      </c>
      <c r="I583" s="41">
        <f>G583*H583</f>
        <v>36.800000000000004</v>
      </c>
      <c r="K583" s="39">
        <v>0.73599999999999999</v>
      </c>
      <c r="L583" s="40">
        <v>3.68</v>
      </c>
      <c r="M583" s="2">
        <v>10</v>
      </c>
      <c r="N583" s="41">
        <f>L583*M583</f>
        <v>36.800000000000004</v>
      </c>
      <c r="O583"/>
    </row>
    <row r="584" spans="1:15" ht="12.75">
      <c r="A584" s="2" t="s">
        <v>1103</v>
      </c>
      <c r="B584" s="35" t="s">
        <v>1104</v>
      </c>
      <c r="C584" s="37" t="s">
        <v>845</v>
      </c>
      <c r="D584" s="24" t="s">
        <v>846</v>
      </c>
      <c r="E584" s="1" t="s">
        <v>549</v>
      </c>
      <c r="F584" s="39">
        <v>0.433</v>
      </c>
      <c r="G584" s="40">
        <v>8.66</v>
      </c>
      <c r="H584" s="2">
        <v>60</v>
      </c>
      <c r="I584" s="41">
        <f>G584*H584</f>
        <v>519.6</v>
      </c>
      <c r="K584" s="39">
        <v>0.433</v>
      </c>
      <c r="L584" s="40">
        <v>8.66</v>
      </c>
      <c r="M584" s="2">
        <v>60</v>
      </c>
      <c r="N584" s="41">
        <f>L584*M584</f>
        <v>519.6</v>
      </c>
      <c r="O584"/>
    </row>
    <row r="585" spans="1:15" ht="12.75">
      <c r="A585" s="70"/>
      <c r="B585" s="76" t="s">
        <v>1107</v>
      </c>
      <c r="C585" s="77"/>
      <c r="D585" s="64"/>
      <c r="E585" s="78"/>
      <c r="F585" s="75"/>
      <c r="G585" s="75"/>
      <c r="H585" s="64"/>
      <c r="I585" s="79"/>
      <c r="K585" s="75"/>
      <c r="L585" s="75"/>
      <c r="M585" s="64"/>
      <c r="N585" s="79"/>
      <c r="O585"/>
    </row>
    <row r="586" spans="1:15" ht="12.75">
      <c r="A586" s="2" t="s">
        <v>1774</v>
      </c>
      <c r="B586" s="35" t="s">
        <v>1775</v>
      </c>
      <c r="C586" s="37" t="s">
        <v>1776</v>
      </c>
      <c r="D586" s="24" t="s">
        <v>864</v>
      </c>
      <c r="E586" s="3" t="s">
        <v>1777</v>
      </c>
      <c r="F586" s="39">
        <v>0.57199999999999995</v>
      </c>
      <c r="G586" s="40">
        <v>5.72</v>
      </c>
      <c r="H586" s="2">
        <v>10</v>
      </c>
      <c r="I586" s="41"/>
      <c r="K586" s="39">
        <v>0.57199999999999995</v>
      </c>
      <c r="L586" s="40">
        <v>5.72</v>
      </c>
      <c r="M586" s="2">
        <v>10</v>
      </c>
      <c r="N586" s="41">
        <f>L586*M586</f>
        <v>57.199999999999996</v>
      </c>
      <c r="O586"/>
    </row>
    <row r="587" spans="1:15" ht="12.75">
      <c r="A587" s="2" t="s">
        <v>1108</v>
      </c>
      <c r="B587" s="35" t="s">
        <v>1109</v>
      </c>
      <c r="C587" s="37" t="s">
        <v>1778</v>
      </c>
      <c r="D587" s="24" t="s">
        <v>848</v>
      </c>
      <c r="E587" s="1" t="s">
        <v>1779</v>
      </c>
      <c r="F587" s="39">
        <v>1.1399999999999999</v>
      </c>
      <c r="G587" s="40">
        <v>5.7</v>
      </c>
      <c r="H587" s="2">
        <v>300</v>
      </c>
      <c r="I587" s="41">
        <f>G587*H587</f>
        <v>1710</v>
      </c>
      <c r="K587" s="39">
        <v>1.1399999999999999</v>
      </c>
      <c r="L587" s="40">
        <v>5.7</v>
      </c>
      <c r="M587" s="2">
        <v>300</v>
      </c>
      <c r="N587" s="41">
        <f>L587*M587</f>
        <v>1710</v>
      </c>
      <c r="O587"/>
    </row>
    <row r="588" spans="1:15" ht="22.5">
      <c r="A588" s="2" t="s">
        <v>1108</v>
      </c>
      <c r="B588" s="35" t="s">
        <v>1109</v>
      </c>
      <c r="C588" s="37" t="s">
        <v>849</v>
      </c>
      <c r="D588" s="24" t="s">
        <v>850</v>
      </c>
      <c r="E588" s="1" t="s">
        <v>1110</v>
      </c>
      <c r="F588" s="39">
        <v>0.26500000000000001</v>
      </c>
      <c r="G588" s="40">
        <v>2.65</v>
      </c>
      <c r="H588" s="2">
        <v>5</v>
      </c>
      <c r="I588" s="41">
        <f>G588*H588</f>
        <v>13.25</v>
      </c>
      <c r="K588" s="39">
        <v>0.26500000000000001</v>
      </c>
      <c r="L588" s="40">
        <v>2.65</v>
      </c>
      <c r="M588" s="2">
        <v>5</v>
      </c>
      <c r="N588" s="41">
        <f>L588*M588</f>
        <v>13.25</v>
      </c>
      <c r="O588"/>
    </row>
    <row r="589" spans="1:15" ht="12.75">
      <c r="A589" s="70"/>
      <c r="B589" s="76" t="s">
        <v>1111</v>
      </c>
      <c r="C589" s="77"/>
      <c r="D589" s="64"/>
      <c r="E589" s="78"/>
      <c r="F589" s="75"/>
      <c r="G589" s="75"/>
      <c r="H589" s="64"/>
      <c r="I589" s="79"/>
      <c r="K589" s="75"/>
      <c r="L589" s="75"/>
      <c r="M589" s="64"/>
      <c r="N589" s="79"/>
      <c r="O589"/>
    </row>
    <row r="590" spans="1:15" ht="22.5">
      <c r="A590" s="2" t="s">
        <v>1112</v>
      </c>
      <c r="B590" s="35" t="s">
        <v>1113</v>
      </c>
      <c r="C590" s="37" t="s">
        <v>851</v>
      </c>
      <c r="D590" s="24" t="s">
        <v>852</v>
      </c>
      <c r="E590" s="38" t="s">
        <v>1115</v>
      </c>
      <c r="F590" s="39">
        <v>2.96</v>
      </c>
      <c r="G590" s="40">
        <v>2.96</v>
      </c>
      <c r="H590" s="2">
        <v>230</v>
      </c>
      <c r="I590" s="41">
        <f>G590*H590</f>
        <v>680.8</v>
      </c>
      <c r="K590" s="39">
        <v>2.96</v>
      </c>
      <c r="L590" s="40">
        <v>2.96</v>
      </c>
      <c r="M590" s="2">
        <v>230</v>
      </c>
      <c r="N590" s="41">
        <f>L590*M590</f>
        <v>680.8</v>
      </c>
      <c r="O590"/>
    </row>
    <row r="591" spans="1:15" ht="22.5">
      <c r="A591" s="184" t="s">
        <v>1112</v>
      </c>
      <c r="B591" s="35" t="s">
        <v>1114</v>
      </c>
      <c r="C591" s="37" t="s">
        <v>853</v>
      </c>
      <c r="D591" s="24" t="s">
        <v>854</v>
      </c>
      <c r="E591" s="219" t="s">
        <v>1116</v>
      </c>
      <c r="F591" s="39">
        <v>0.1915</v>
      </c>
      <c r="G591" s="40">
        <v>3.83</v>
      </c>
      <c r="H591" s="2">
        <v>10</v>
      </c>
      <c r="I591" s="41">
        <f>G591*H591</f>
        <v>38.299999999999997</v>
      </c>
      <c r="K591" s="182">
        <v>0.1915</v>
      </c>
      <c r="L591" s="183">
        <v>1.92</v>
      </c>
      <c r="M591" s="184">
        <v>10</v>
      </c>
      <c r="N591" s="181">
        <f>L591*M591</f>
        <v>19.2</v>
      </c>
      <c r="O591" s="190" t="s">
        <v>2175</v>
      </c>
    </row>
    <row r="592" spans="1:15" ht="12.75">
      <c r="A592" s="70"/>
      <c r="B592" s="76" t="s">
        <v>1117</v>
      </c>
      <c r="C592" s="77"/>
      <c r="D592" s="64"/>
      <c r="E592" s="78"/>
      <c r="F592" s="75"/>
      <c r="G592" s="75"/>
      <c r="H592" s="64"/>
      <c r="I592" s="79"/>
      <c r="K592" s="75"/>
      <c r="L592" s="75"/>
      <c r="M592" s="64"/>
      <c r="N592" s="79"/>
      <c r="O592"/>
    </row>
    <row r="593" spans="1:15" ht="22.5">
      <c r="A593" s="2" t="s">
        <v>1118</v>
      </c>
      <c r="B593" s="35" t="s">
        <v>1119</v>
      </c>
      <c r="C593" s="37" t="s">
        <v>855</v>
      </c>
      <c r="D593" s="24" t="s">
        <v>856</v>
      </c>
      <c r="E593" s="3" t="s">
        <v>1122</v>
      </c>
      <c r="F593" s="39">
        <v>0.94869999999999999</v>
      </c>
      <c r="G593" s="40">
        <v>14.23</v>
      </c>
      <c r="H593" s="2">
        <v>10</v>
      </c>
      <c r="I593" s="41">
        <f>G593*H593</f>
        <v>142.30000000000001</v>
      </c>
      <c r="K593" s="39">
        <v>0.94869999999999999</v>
      </c>
      <c r="L593" s="40">
        <v>14.23</v>
      </c>
      <c r="M593" s="2">
        <v>10</v>
      </c>
      <c r="N593" s="41">
        <f>L593*M593</f>
        <v>142.30000000000001</v>
      </c>
      <c r="O593"/>
    </row>
    <row r="594" spans="1:15" ht="22.5">
      <c r="A594" s="2" t="s">
        <v>1120</v>
      </c>
      <c r="B594" s="35" t="s">
        <v>1121</v>
      </c>
      <c r="C594" s="37" t="s">
        <v>858</v>
      </c>
      <c r="D594" s="24" t="s">
        <v>859</v>
      </c>
      <c r="E594" s="38" t="s">
        <v>1123</v>
      </c>
      <c r="F594" s="39">
        <v>9.3800000000000008</v>
      </c>
      <c r="G594" s="40">
        <v>9.3800000000000008</v>
      </c>
      <c r="H594" s="2">
        <v>5</v>
      </c>
      <c r="I594" s="41">
        <f>G594*H594</f>
        <v>46.900000000000006</v>
      </c>
      <c r="K594" s="39">
        <v>9.3800000000000008</v>
      </c>
      <c r="L594" s="40">
        <v>9.3800000000000008</v>
      </c>
      <c r="M594" s="2">
        <v>5</v>
      </c>
      <c r="N594" s="41">
        <f>L594*M594</f>
        <v>46.900000000000006</v>
      </c>
      <c r="O594"/>
    </row>
    <row r="595" spans="1:15" ht="12.75">
      <c r="A595" s="70"/>
      <c r="B595" s="71" t="s">
        <v>1124</v>
      </c>
      <c r="C595" s="72"/>
      <c r="D595" s="64"/>
      <c r="E595" s="72"/>
      <c r="F595" s="73"/>
      <c r="G595" s="73"/>
      <c r="H595" s="74"/>
      <c r="I595" s="79"/>
      <c r="K595" s="73"/>
      <c r="L595" s="73"/>
      <c r="M595" s="74"/>
      <c r="N595" s="79"/>
      <c r="O595"/>
    </row>
    <row r="596" spans="1:15" ht="12.75">
      <c r="A596" s="70"/>
      <c r="B596" s="76" t="s">
        <v>1125</v>
      </c>
      <c r="C596" s="77"/>
      <c r="D596" s="64"/>
      <c r="E596" s="78"/>
      <c r="F596" s="75"/>
      <c r="G596" s="75"/>
      <c r="H596" s="64"/>
      <c r="I596" s="79"/>
      <c r="K596" s="75"/>
      <c r="L596" s="75"/>
      <c r="M596" s="64"/>
      <c r="N596" s="79"/>
      <c r="O596"/>
    </row>
    <row r="597" spans="1:15" ht="22.5">
      <c r="A597" s="2" t="s">
        <v>1126</v>
      </c>
      <c r="B597" s="35" t="s">
        <v>1127</v>
      </c>
      <c r="C597" s="37" t="s">
        <v>860</v>
      </c>
      <c r="D597" s="24" t="s">
        <v>861</v>
      </c>
      <c r="E597" s="1" t="s">
        <v>1129</v>
      </c>
      <c r="F597" s="39">
        <v>0.54</v>
      </c>
      <c r="G597" s="40">
        <v>5.4</v>
      </c>
      <c r="H597" s="2">
        <v>180</v>
      </c>
      <c r="I597" s="41">
        <f>G597*H597</f>
        <v>972.00000000000011</v>
      </c>
      <c r="K597" s="39">
        <v>0.54</v>
      </c>
      <c r="L597" s="40">
        <v>5.4</v>
      </c>
      <c r="M597" s="2">
        <v>180</v>
      </c>
      <c r="N597" s="41">
        <f>L597*M597</f>
        <v>972.00000000000011</v>
      </c>
      <c r="O597"/>
    </row>
    <row r="598" spans="1:15" ht="22.5">
      <c r="A598" s="2" t="s">
        <v>1126</v>
      </c>
      <c r="B598" s="35" t="s">
        <v>1128</v>
      </c>
      <c r="C598" s="37" t="s">
        <v>1780</v>
      </c>
      <c r="D598" s="24" t="s">
        <v>862</v>
      </c>
      <c r="E598" s="1" t="s">
        <v>1130</v>
      </c>
      <c r="F598" s="39">
        <v>2.34</v>
      </c>
      <c r="G598" s="40">
        <v>11.7</v>
      </c>
      <c r="H598" s="2">
        <v>440</v>
      </c>
      <c r="I598" s="41">
        <f>G598*H598</f>
        <v>5148</v>
      </c>
      <c r="K598" s="39">
        <v>2.34</v>
      </c>
      <c r="L598" s="40">
        <v>11.7</v>
      </c>
      <c r="M598" s="2">
        <v>440</v>
      </c>
      <c r="N598" s="41">
        <f>L598*M598</f>
        <v>5148</v>
      </c>
      <c r="O598"/>
    </row>
    <row r="599" spans="1:15" ht="33.75">
      <c r="A599" s="184" t="s">
        <v>1781</v>
      </c>
      <c r="B599" s="35" t="s">
        <v>1782</v>
      </c>
      <c r="C599" s="306" t="s">
        <v>2176</v>
      </c>
      <c r="D599" s="24" t="s">
        <v>1783</v>
      </c>
      <c r="E599" s="38" t="s">
        <v>1784</v>
      </c>
      <c r="F599" s="203">
        <v>9.9600000000000009</v>
      </c>
      <c r="G599" s="204">
        <v>9.9600000000000009</v>
      </c>
      <c r="H599" s="205">
        <v>10</v>
      </c>
      <c r="I599" s="206">
        <f>G599*H599</f>
        <v>99.600000000000009</v>
      </c>
      <c r="K599" s="203">
        <v>9.9600000000000009</v>
      </c>
      <c r="L599" s="204">
        <v>9.9600000000000009</v>
      </c>
      <c r="M599" s="205">
        <v>10</v>
      </c>
      <c r="N599" s="206">
        <f>L599*M599</f>
        <v>99.600000000000009</v>
      </c>
      <c r="O599" s="190"/>
    </row>
    <row r="600" spans="1:15" ht="12.75">
      <c r="A600" s="70"/>
      <c r="B600" s="71" t="s">
        <v>1131</v>
      </c>
      <c r="C600" s="72"/>
      <c r="D600" s="64"/>
      <c r="E600" s="72"/>
      <c r="F600" s="73"/>
      <c r="G600" s="73"/>
      <c r="H600" s="74"/>
      <c r="I600" s="79"/>
      <c r="K600" s="73"/>
      <c r="L600" s="73"/>
      <c r="M600" s="74"/>
      <c r="N600" s="79"/>
      <c r="O600"/>
    </row>
    <row r="601" spans="1:15" ht="12.75">
      <c r="A601" s="70"/>
      <c r="B601" s="76" t="s">
        <v>1132</v>
      </c>
      <c r="C601" s="77"/>
      <c r="D601" s="64"/>
      <c r="E601" s="78"/>
      <c r="F601" s="75"/>
      <c r="G601" s="75"/>
      <c r="H601" s="64"/>
      <c r="I601" s="79"/>
      <c r="K601" s="75"/>
      <c r="L601" s="75"/>
      <c r="M601" s="64"/>
      <c r="N601" s="79"/>
      <c r="O601"/>
    </row>
    <row r="602" spans="1:15" ht="12.75">
      <c r="A602" s="2" t="s">
        <v>1133</v>
      </c>
      <c r="B602" s="35" t="s">
        <v>1134</v>
      </c>
      <c r="C602" s="37" t="s">
        <v>1785</v>
      </c>
      <c r="D602" s="24" t="s">
        <v>863</v>
      </c>
      <c r="E602" s="1" t="s">
        <v>1141</v>
      </c>
      <c r="F602" s="39">
        <v>1.64</v>
      </c>
      <c r="G602" s="40">
        <v>8.1999999999999993</v>
      </c>
      <c r="H602" s="2">
        <v>6</v>
      </c>
      <c r="I602" s="41">
        <f>G602*H602</f>
        <v>49.199999999999996</v>
      </c>
      <c r="K602" s="39">
        <v>1.64</v>
      </c>
      <c r="L602" s="40">
        <v>8.1999999999999993</v>
      </c>
      <c r="M602" s="2">
        <v>6</v>
      </c>
      <c r="N602" s="41">
        <f>L602*M602</f>
        <v>49.199999999999996</v>
      </c>
      <c r="O602"/>
    </row>
    <row r="603" spans="1:15" ht="12.75">
      <c r="A603" s="2" t="s">
        <v>1133</v>
      </c>
      <c r="B603" s="35" t="s">
        <v>1134</v>
      </c>
      <c r="C603" s="37" t="s">
        <v>1786</v>
      </c>
      <c r="D603" s="24" t="s">
        <v>863</v>
      </c>
      <c r="E603" s="1" t="s">
        <v>1142</v>
      </c>
      <c r="F603" s="39">
        <v>3.25</v>
      </c>
      <c r="G603" s="40">
        <v>16.25</v>
      </c>
      <c r="H603" s="2">
        <v>45</v>
      </c>
      <c r="I603" s="41">
        <f>G603*H603</f>
        <v>731.25</v>
      </c>
      <c r="K603" s="39">
        <v>3.25</v>
      </c>
      <c r="L603" s="40">
        <v>16.25</v>
      </c>
      <c r="M603" s="2">
        <v>45</v>
      </c>
      <c r="N603" s="41">
        <f>L603*M603</f>
        <v>731.25</v>
      </c>
      <c r="O603"/>
    </row>
    <row r="604" spans="1:15" ht="22.5">
      <c r="A604" s="2" t="s">
        <v>1135</v>
      </c>
      <c r="B604" s="35" t="s">
        <v>1136</v>
      </c>
      <c r="C604" s="37" t="s">
        <v>1787</v>
      </c>
      <c r="D604" s="24" t="s">
        <v>846</v>
      </c>
      <c r="E604" s="1" t="s">
        <v>1788</v>
      </c>
      <c r="F604" s="39">
        <v>2.93</v>
      </c>
      <c r="G604" s="40">
        <v>73.25</v>
      </c>
      <c r="H604" s="2">
        <v>2</v>
      </c>
      <c r="I604" s="41">
        <f>G604*H604</f>
        <v>146.5</v>
      </c>
      <c r="K604" s="39">
        <v>2.93</v>
      </c>
      <c r="L604" s="40">
        <v>73.25</v>
      </c>
      <c r="M604" s="2">
        <v>2</v>
      </c>
      <c r="N604" s="41">
        <f>L604*M604</f>
        <v>146.5</v>
      </c>
      <c r="O604"/>
    </row>
    <row r="605" spans="1:15" ht="12.75">
      <c r="A605" s="2" t="s">
        <v>1137</v>
      </c>
      <c r="B605" s="35" t="s">
        <v>1138</v>
      </c>
      <c r="C605" s="37" t="s">
        <v>1789</v>
      </c>
      <c r="D605" s="24" t="s">
        <v>864</v>
      </c>
      <c r="E605" s="1" t="s">
        <v>1790</v>
      </c>
      <c r="F605" s="39">
        <v>2.71</v>
      </c>
      <c r="G605" s="40">
        <v>13.55</v>
      </c>
      <c r="H605" s="2">
        <v>70</v>
      </c>
      <c r="I605" s="41">
        <f>G605*H605</f>
        <v>948.5</v>
      </c>
      <c r="K605" s="39">
        <v>2.71</v>
      </c>
      <c r="L605" s="40">
        <v>13.55</v>
      </c>
      <c r="M605" s="2">
        <v>70</v>
      </c>
      <c r="N605" s="41">
        <f>L605*M605</f>
        <v>948.5</v>
      </c>
      <c r="O605"/>
    </row>
    <row r="606" spans="1:15" ht="22.5">
      <c r="A606" s="2" t="s">
        <v>1139</v>
      </c>
      <c r="B606" s="35" t="s">
        <v>1140</v>
      </c>
      <c r="C606" s="37" t="s">
        <v>865</v>
      </c>
      <c r="D606" s="24" t="s">
        <v>866</v>
      </c>
      <c r="E606" s="1" t="s">
        <v>1143</v>
      </c>
      <c r="F606" s="39">
        <v>0.13139999999999999</v>
      </c>
      <c r="G606" s="40">
        <v>6.57</v>
      </c>
      <c r="H606" s="2">
        <v>1</v>
      </c>
      <c r="I606" s="41">
        <f>G606*H606</f>
        <v>6.57</v>
      </c>
      <c r="K606" s="39">
        <v>0.13139999999999999</v>
      </c>
      <c r="L606" s="40">
        <v>6.57</v>
      </c>
      <c r="M606" s="2">
        <v>1</v>
      </c>
      <c r="N606" s="41">
        <f>L606*M606</f>
        <v>6.57</v>
      </c>
      <c r="O606"/>
    </row>
    <row r="607" spans="1:15" ht="12.75">
      <c r="A607" s="70"/>
      <c r="B607" s="76" t="s">
        <v>1144</v>
      </c>
      <c r="C607" s="77"/>
      <c r="D607" s="64"/>
      <c r="E607" s="78"/>
      <c r="F607" s="75"/>
      <c r="G607" s="75"/>
      <c r="H607" s="64"/>
      <c r="I607" s="79"/>
      <c r="K607" s="75"/>
      <c r="L607" s="75"/>
      <c r="M607" s="64"/>
      <c r="N607" s="79"/>
      <c r="O607"/>
    </row>
    <row r="608" spans="1:15" ht="12.75">
      <c r="A608" s="2" t="s">
        <v>1145</v>
      </c>
      <c r="B608" s="35" t="s">
        <v>1146</v>
      </c>
      <c r="C608" s="37" t="s">
        <v>867</v>
      </c>
      <c r="D608" s="24" t="s">
        <v>868</v>
      </c>
      <c r="E608" s="3" t="s">
        <v>541</v>
      </c>
      <c r="F608" s="39">
        <v>9.74E-2</v>
      </c>
      <c r="G608" s="40">
        <v>4.87</v>
      </c>
      <c r="H608" s="2">
        <v>20</v>
      </c>
      <c r="I608" s="41">
        <f>G608*H608</f>
        <v>97.4</v>
      </c>
      <c r="K608" s="39">
        <v>9.74E-2</v>
      </c>
      <c r="L608" s="40">
        <v>4.87</v>
      </c>
      <c r="M608" s="2">
        <v>20</v>
      </c>
      <c r="N608" s="41">
        <f>L608*M608</f>
        <v>97.4</v>
      </c>
      <c r="O608"/>
    </row>
    <row r="609" spans="1:15" ht="22.5">
      <c r="A609" s="2" t="s">
        <v>1147</v>
      </c>
      <c r="B609" s="2" t="s">
        <v>1148</v>
      </c>
      <c r="C609" s="37" t="s">
        <v>869</v>
      </c>
      <c r="D609" s="24" t="s">
        <v>870</v>
      </c>
      <c r="E609" s="3" t="s">
        <v>1149</v>
      </c>
      <c r="F609" s="39">
        <v>0.1857</v>
      </c>
      <c r="G609" s="40">
        <v>5.57</v>
      </c>
      <c r="H609" s="2">
        <v>20</v>
      </c>
      <c r="I609" s="41">
        <f>G609*H609</f>
        <v>111.4</v>
      </c>
      <c r="K609" s="39">
        <v>0.1857</v>
      </c>
      <c r="L609" s="40">
        <v>5.57</v>
      </c>
      <c r="M609" s="2">
        <v>20</v>
      </c>
      <c r="N609" s="41">
        <f>L609*M609</f>
        <v>111.4</v>
      </c>
      <c r="O609"/>
    </row>
    <row r="610" spans="1:15" ht="12.75">
      <c r="A610" s="61"/>
      <c r="B610" s="61"/>
      <c r="C610" s="85"/>
      <c r="D610" s="64"/>
      <c r="E610" s="61"/>
      <c r="F610" s="86" t="s">
        <v>534</v>
      </c>
      <c r="G610" s="86"/>
      <c r="H610" s="87"/>
      <c r="I610" s="180">
        <f>SUM(I580:I609)</f>
        <v>15288.27</v>
      </c>
      <c r="K610" s="185"/>
      <c r="L610"/>
      <c r="M610"/>
      <c r="N610" s="223">
        <f>SUM(N580:N609)</f>
        <v>15326.37</v>
      </c>
      <c r="O610"/>
    </row>
    <row r="611" spans="1:15" ht="12.75">
      <c r="C611" s="5"/>
      <c r="D611" s="5"/>
    </row>
    <row r="612" spans="1:15" ht="12.75">
      <c r="C612" s="5"/>
      <c r="D612" s="5"/>
    </row>
    <row r="613" spans="1:15" ht="12.75">
      <c r="A613" s="270" t="s">
        <v>1884</v>
      </c>
      <c r="B613" s="270"/>
      <c r="C613" s="270"/>
      <c r="D613" s="270"/>
      <c r="E613" s="270"/>
      <c r="F613" s="270"/>
      <c r="G613" s="270"/>
      <c r="H613" s="270"/>
      <c r="I613" s="270"/>
    </row>
    <row r="614" spans="1:15" ht="12.75">
      <c r="A614" s="27"/>
      <c r="B614" s="266" t="s">
        <v>1096</v>
      </c>
      <c r="C614" s="266"/>
      <c r="D614" s="266"/>
      <c r="E614" s="266"/>
      <c r="F614" s="266"/>
      <c r="G614" s="266"/>
      <c r="H614" s="266"/>
      <c r="I614" s="27"/>
    </row>
    <row r="615" spans="1:15" ht="12.75">
      <c r="A615" s="27"/>
      <c r="B615" s="268" t="s">
        <v>1097</v>
      </c>
      <c r="C615" s="268"/>
      <c r="D615" s="268"/>
      <c r="E615" s="268"/>
      <c r="F615" s="27"/>
      <c r="G615" s="27"/>
      <c r="H615" s="27"/>
      <c r="I615" s="27"/>
    </row>
    <row r="616" spans="1:15" ht="22.5">
      <c r="A616" s="27"/>
      <c r="B616" s="113" t="s">
        <v>1098</v>
      </c>
      <c r="C616" s="27"/>
      <c r="D616" s="27"/>
      <c r="E616" s="27"/>
      <c r="F616" s="27"/>
      <c r="G616" s="27"/>
      <c r="H616" s="27"/>
      <c r="I616" s="27"/>
    </row>
    <row r="617" spans="1:15" ht="22.5">
      <c r="A617" s="28" t="s">
        <v>1099</v>
      </c>
      <c r="B617" s="29" t="s">
        <v>1100</v>
      </c>
      <c r="C617" s="46" t="s">
        <v>1791</v>
      </c>
      <c r="D617" s="46" t="s">
        <v>1685</v>
      </c>
      <c r="E617" s="52" t="s">
        <v>1773</v>
      </c>
      <c r="F617" s="47">
        <v>0.48</v>
      </c>
      <c r="G617" s="48">
        <v>2.4</v>
      </c>
      <c r="H617" s="49">
        <v>1100</v>
      </c>
      <c r="I617" s="31">
        <f>G617*H617</f>
        <v>2640</v>
      </c>
    </row>
    <row r="618" spans="1:15" ht="12.75">
      <c r="A618" s="28" t="s">
        <v>1099</v>
      </c>
      <c r="B618" s="29" t="s">
        <v>1101</v>
      </c>
      <c r="C618" s="46" t="s">
        <v>1792</v>
      </c>
      <c r="D618" s="46" t="s">
        <v>1436</v>
      </c>
      <c r="E618" s="52" t="s">
        <v>538</v>
      </c>
      <c r="F618" s="47">
        <v>0.24979999999999999</v>
      </c>
      <c r="G618" s="48">
        <v>12.49</v>
      </c>
      <c r="H618" s="49">
        <v>10</v>
      </c>
      <c r="I618" s="31">
        <f t="shared" ref="I618:I646" si="72">G618*H618</f>
        <v>124.9</v>
      </c>
    </row>
    <row r="619" spans="1:15" ht="12.75">
      <c r="A619" s="28" t="s">
        <v>1099</v>
      </c>
      <c r="B619" s="29" t="s">
        <v>1100</v>
      </c>
      <c r="C619" s="46" t="s">
        <v>1793</v>
      </c>
      <c r="D619" s="46" t="s">
        <v>1436</v>
      </c>
      <c r="E619" s="52" t="s">
        <v>1105</v>
      </c>
      <c r="F619" s="47">
        <v>8.91</v>
      </c>
      <c r="G619" s="48">
        <v>8.91</v>
      </c>
      <c r="H619" s="30">
        <v>10</v>
      </c>
      <c r="I619" s="31">
        <f t="shared" si="72"/>
        <v>89.1</v>
      </c>
    </row>
    <row r="620" spans="1:15" ht="12.75">
      <c r="A620" s="28" t="s">
        <v>1099</v>
      </c>
      <c r="B620" s="29" t="s">
        <v>1102</v>
      </c>
      <c r="C620" s="46" t="s">
        <v>1794</v>
      </c>
      <c r="D620" s="46" t="s">
        <v>1795</v>
      </c>
      <c r="E620" s="52" t="s">
        <v>1106</v>
      </c>
      <c r="F620" s="47">
        <v>0.81</v>
      </c>
      <c r="G620" s="48">
        <v>4.05</v>
      </c>
      <c r="H620" s="30">
        <v>10</v>
      </c>
      <c r="I620" s="31">
        <f t="shared" si="72"/>
        <v>40.5</v>
      </c>
    </row>
    <row r="621" spans="1:15" ht="12.75">
      <c r="A621" s="28" t="s">
        <v>1103</v>
      </c>
      <c r="B621" s="29" t="s">
        <v>1104</v>
      </c>
      <c r="C621" s="46" t="s">
        <v>1796</v>
      </c>
      <c r="D621" s="46" t="s">
        <v>1418</v>
      </c>
      <c r="E621" s="52" t="s">
        <v>549</v>
      </c>
      <c r="F621" s="47">
        <v>0.42899999999999999</v>
      </c>
      <c r="G621" s="48">
        <v>8.58</v>
      </c>
      <c r="H621" s="30">
        <v>60</v>
      </c>
      <c r="I621" s="31">
        <f t="shared" si="72"/>
        <v>514.79999999999995</v>
      </c>
    </row>
    <row r="622" spans="1:15" ht="12.75">
      <c r="A622" s="27"/>
      <c r="B622" s="268" t="s">
        <v>1107</v>
      </c>
      <c r="C622" s="268"/>
      <c r="D622" s="268"/>
      <c r="E622" s="268"/>
      <c r="F622" s="27"/>
      <c r="G622" s="27"/>
      <c r="H622" s="27"/>
      <c r="I622" s="31"/>
    </row>
    <row r="623" spans="1:15" ht="12.75">
      <c r="A623" s="28" t="s">
        <v>1774</v>
      </c>
      <c r="B623" s="107" t="s">
        <v>1775</v>
      </c>
      <c r="C623" s="46" t="s">
        <v>1797</v>
      </c>
      <c r="D623" s="46" t="s">
        <v>1798</v>
      </c>
      <c r="E623" s="114" t="s">
        <v>1777</v>
      </c>
      <c r="F623" s="47">
        <v>0.63</v>
      </c>
      <c r="G623" s="48">
        <v>6.3</v>
      </c>
      <c r="H623" s="30">
        <v>10</v>
      </c>
      <c r="I623" s="31">
        <f>G623*H623</f>
        <v>63</v>
      </c>
    </row>
    <row r="624" spans="1:15" ht="22.5">
      <c r="A624" s="28" t="s">
        <v>1108</v>
      </c>
      <c r="B624" s="29" t="s">
        <v>1109</v>
      </c>
      <c r="C624" s="46" t="s">
        <v>1799</v>
      </c>
      <c r="D624" s="46" t="s">
        <v>1545</v>
      </c>
      <c r="E624" s="52" t="s">
        <v>1779</v>
      </c>
      <c r="F624" s="47">
        <v>1.1020000000000001</v>
      </c>
      <c r="G624" s="48">
        <v>5.51</v>
      </c>
      <c r="H624" s="49">
        <v>300</v>
      </c>
      <c r="I624" s="31">
        <f t="shared" si="72"/>
        <v>1653</v>
      </c>
    </row>
    <row r="625" spans="1:9" ht="12.75">
      <c r="A625" s="28" t="s">
        <v>1108</v>
      </c>
      <c r="B625" s="29" t="s">
        <v>1109</v>
      </c>
      <c r="C625" s="46" t="s">
        <v>1800</v>
      </c>
      <c r="D625" s="46" t="s">
        <v>1545</v>
      </c>
      <c r="E625" s="52" t="s">
        <v>1110</v>
      </c>
      <c r="F625" s="47">
        <v>0.29099999999999998</v>
      </c>
      <c r="G625" s="48">
        <v>2.91</v>
      </c>
      <c r="H625" s="49">
        <v>5</v>
      </c>
      <c r="I625" s="31">
        <f t="shared" si="72"/>
        <v>14.55</v>
      </c>
    </row>
    <row r="626" spans="1:9" ht="12.75">
      <c r="A626" s="27"/>
      <c r="B626" s="268" t="s">
        <v>1111</v>
      </c>
      <c r="C626" s="268"/>
      <c r="D626" s="268"/>
      <c r="E626" s="268"/>
      <c r="F626" s="27"/>
      <c r="G626" s="27"/>
      <c r="H626" s="27"/>
      <c r="I626" s="31"/>
    </row>
    <row r="627" spans="1:9" ht="12.75">
      <c r="A627" s="28" t="s">
        <v>1112</v>
      </c>
      <c r="B627" s="29" t="s">
        <v>1113</v>
      </c>
      <c r="C627" s="46" t="s">
        <v>1801</v>
      </c>
      <c r="D627" s="46" t="s">
        <v>1677</v>
      </c>
      <c r="E627" s="29" t="s">
        <v>1115</v>
      </c>
      <c r="F627" s="47">
        <v>5.31</v>
      </c>
      <c r="G627" s="48">
        <v>5.31</v>
      </c>
      <c r="H627" s="30">
        <v>230</v>
      </c>
      <c r="I627" s="31">
        <f t="shared" si="72"/>
        <v>1221.3</v>
      </c>
    </row>
    <row r="628" spans="1:9" ht="12.75">
      <c r="A628" s="28" t="s">
        <v>1112</v>
      </c>
      <c r="B628" s="29" t="s">
        <v>1114</v>
      </c>
      <c r="C628" s="46" t="s">
        <v>1802</v>
      </c>
      <c r="D628" s="46" t="s">
        <v>1434</v>
      </c>
      <c r="E628" s="29" t="s">
        <v>1116</v>
      </c>
      <c r="F628" s="47">
        <v>0.40400000000000003</v>
      </c>
      <c r="G628" s="48">
        <v>4.04</v>
      </c>
      <c r="H628" s="30">
        <v>10</v>
      </c>
      <c r="I628" s="31">
        <f t="shared" si="72"/>
        <v>40.4</v>
      </c>
    </row>
    <row r="629" spans="1:9" ht="12.75">
      <c r="A629" s="27"/>
      <c r="B629" s="268" t="s">
        <v>1117</v>
      </c>
      <c r="C629" s="268"/>
      <c r="D629" s="268"/>
      <c r="E629" s="268"/>
      <c r="F629" s="27"/>
      <c r="G629" s="27"/>
      <c r="H629" s="27"/>
      <c r="I629" s="31"/>
    </row>
    <row r="630" spans="1:9" ht="12.75">
      <c r="A630" s="28" t="s">
        <v>1118</v>
      </c>
      <c r="B630" s="29" t="s">
        <v>1119</v>
      </c>
      <c r="C630" s="46" t="s">
        <v>1803</v>
      </c>
      <c r="D630" s="46" t="s">
        <v>1677</v>
      </c>
      <c r="E630" s="56" t="s">
        <v>1122</v>
      </c>
      <c r="F630" s="47">
        <v>0.93930000000000002</v>
      </c>
      <c r="G630" s="48">
        <v>14.09</v>
      </c>
      <c r="H630" s="30">
        <v>10</v>
      </c>
      <c r="I630" s="31">
        <f t="shared" si="72"/>
        <v>140.9</v>
      </c>
    </row>
    <row r="631" spans="1:9" ht="22.5">
      <c r="A631" s="28" t="s">
        <v>1120</v>
      </c>
      <c r="B631" s="29" t="s">
        <v>1121</v>
      </c>
      <c r="C631" s="46" t="s">
        <v>1804</v>
      </c>
      <c r="D631" s="46" t="s">
        <v>1805</v>
      </c>
      <c r="E631" s="29" t="s">
        <v>1123</v>
      </c>
      <c r="F631" s="47">
        <v>10.31</v>
      </c>
      <c r="G631" s="48">
        <v>10.31</v>
      </c>
      <c r="H631" s="30">
        <v>5</v>
      </c>
      <c r="I631" s="31">
        <f t="shared" si="72"/>
        <v>51.550000000000004</v>
      </c>
    </row>
    <row r="632" spans="1:9" ht="12.75">
      <c r="A632" s="27"/>
      <c r="B632" s="266" t="s">
        <v>1124</v>
      </c>
      <c r="C632" s="266"/>
      <c r="D632" s="266"/>
      <c r="E632" s="266"/>
      <c r="F632" s="266"/>
      <c r="G632" s="266"/>
      <c r="H632" s="266"/>
      <c r="I632" s="31"/>
    </row>
    <row r="633" spans="1:9" ht="12.75">
      <c r="A633" s="27"/>
      <c r="B633" s="268" t="s">
        <v>1125</v>
      </c>
      <c r="C633" s="268"/>
      <c r="D633" s="268"/>
      <c r="E633" s="268"/>
      <c r="F633" s="27"/>
      <c r="G633" s="27"/>
      <c r="H633" s="27"/>
      <c r="I633" s="31"/>
    </row>
    <row r="634" spans="1:9" ht="12.75">
      <c r="A634" s="89" t="s">
        <v>1126</v>
      </c>
      <c r="B634" s="52" t="s">
        <v>1127</v>
      </c>
      <c r="C634" s="46" t="s">
        <v>1806</v>
      </c>
      <c r="D634" s="46" t="s">
        <v>1677</v>
      </c>
      <c r="E634" s="52" t="s">
        <v>1129</v>
      </c>
      <c r="F634" s="47">
        <v>0.53500000000000003</v>
      </c>
      <c r="G634" s="48">
        <v>5.35</v>
      </c>
      <c r="H634" s="49">
        <v>180</v>
      </c>
      <c r="I634" s="31">
        <f t="shared" si="72"/>
        <v>962.99999999999989</v>
      </c>
    </row>
    <row r="635" spans="1:9" ht="12.75">
      <c r="A635" s="89" t="s">
        <v>1126</v>
      </c>
      <c r="B635" s="52" t="s">
        <v>1128</v>
      </c>
      <c r="C635" s="46" t="s">
        <v>1807</v>
      </c>
      <c r="D635" s="46" t="s">
        <v>1677</v>
      </c>
      <c r="E635" s="52" t="s">
        <v>1130</v>
      </c>
      <c r="F635" s="47">
        <v>2.0299999999999998</v>
      </c>
      <c r="G635" s="48">
        <v>10.15</v>
      </c>
      <c r="H635" s="49">
        <v>440</v>
      </c>
      <c r="I635" s="31">
        <f t="shared" si="72"/>
        <v>4466</v>
      </c>
    </row>
    <row r="636" spans="1:9" ht="33.75">
      <c r="A636" s="89" t="s">
        <v>1781</v>
      </c>
      <c r="B636" s="52" t="s">
        <v>1782</v>
      </c>
      <c r="C636" s="46" t="s">
        <v>1808</v>
      </c>
      <c r="D636" s="46" t="s">
        <v>1809</v>
      </c>
      <c r="E636" s="52" t="s">
        <v>1784</v>
      </c>
      <c r="F636" s="47">
        <v>10.48</v>
      </c>
      <c r="G636" s="48">
        <v>10.48</v>
      </c>
      <c r="H636" s="49">
        <v>10</v>
      </c>
      <c r="I636" s="31">
        <f>G636*H636</f>
        <v>104.80000000000001</v>
      </c>
    </row>
    <row r="637" spans="1:9" ht="12.75">
      <c r="A637" s="27"/>
      <c r="B637" s="266" t="s">
        <v>1131</v>
      </c>
      <c r="C637" s="266"/>
      <c r="D637" s="266"/>
      <c r="E637" s="266"/>
      <c r="F637" s="266"/>
      <c r="G637" s="266"/>
      <c r="H637" s="266"/>
      <c r="I637" s="31"/>
    </row>
    <row r="638" spans="1:9" ht="12.75">
      <c r="A638" s="27"/>
      <c r="B638" s="268" t="s">
        <v>1132</v>
      </c>
      <c r="C638" s="268"/>
      <c r="D638" s="268"/>
      <c r="E638" s="268"/>
      <c r="F638" s="27"/>
      <c r="G638" s="27"/>
      <c r="H638" s="27"/>
      <c r="I638" s="31"/>
    </row>
    <row r="639" spans="1:9" ht="22.5">
      <c r="A639" s="28" t="s">
        <v>1133</v>
      </c>
      <c r="B639" s="29" t="s">
        <v>1134</v>
      </c>
      <c r="C639" s="46" t="s">
        <v>1810</v>
      </c>
      <c r="D639" s="46" t="s">
        <v>1537</v>
      </c>
      <c r="E639" s="29" t="s">
        <v>1141</v>
      </c>
      <c r="F639" s="47">
        <v>1.6279999999999999</v>
      </c>
      <c r="G639" s="48">
        <v>8.14</v>
      </c>
      <c r="H639" s="49">
        <v>6</v>
      </c>
      <c r="I639" s="31">
        <f t="shared" si="72"/>
        <v>48.84</v>
      </c>
    </row>
    <row r="640" spans="1:9" ht="22.5">
      <c r="A640" s="28" t="s">
        <v>1133</v>
      </c>
      <c r="B640" s="29" t="s">
        <v>1134</v>
      </c>
      <c r="C640" s="46" t="s">
        <v>1811</v>
      </c>
      <c r="D640" s="46" t="s">
        <v>1537</v>
      </c>
      <c r="E640" s="29" t="s">
        <v>1142</v>
      </c>
      <c r="F640" s="47">
        <v>3.22</v>
      </c>
      <c r="G640" s="48">
        <v>16.100000000000001</v>
      </c>
      <c r="H640" s="49">
        <v>45</v>
      </c>
      <c r="I640" s="31">
        <f t="shared" si="72"/>
        <v>724.50000000000011</v>
      </c>
    </row>
    <row r="641" spans="1:15" ht="22.5">
      <c r="A641" s="28" t="s">
        <v>1135</v>
      </c>
      <c r="B641" s="29" t="s">
        <v>1136</v>
      </c>
      <c r="C641" s="46" t="s">
        <v>1812</v>
      </c>
      <c r="D641" s="46" t="s">
        <v>1418</v>
      </c>
      <c r="E641" s="29" t="s">
        <v>1788</v>
      </c>
      <c r="F641" s="47">
        <v>3.008</v>
      </c>
      <c r="G641" s="48">
        <v>75.2</v>
      </c>
      <c r="H641" s="49">
        <v>2</v>
      </c>
      <c r="I641" s="31">
        <f t="shared" si="72"/>
        <v>150.4</v>
      </c>
    </row>
    <row r="642" spans="1:15" ht="22.5">
      <c r="A642" s="28" t="s">
        <v>1137</v>
      </c>
      <c r="B642" s="29" t="s">
        <v>1138</v>
      </c>
      <c r="C642" s="46" t="s">
        <v>1813</v>
      </c>
      <c r="D642" s="46" t="s">
        <v>1798</v>
      </c>
      <c r="E642" s="29" t="s">
        <v>1790</v>
      </c>
      <c r="F642" s="47">
        <v>2.67</v>
      </c>
      <c r="G642" s="48">
        <v>13.35</v>
      </c>
      <c r="H642" s="49">
        <v>70</v>
      </c>
      <c r="I642" s="31">
        <f>G642*H642</f>
        <v>934.5</v>
      </c>
    </row>
    <row r="643" spans="1:15" ht="12.75">
      <c r="A643" s="28" t="s">
        <v>1139</v>
      </c>
      <c r="B643" s="29" t="s">
        <v>1140</v>
      </c>
      <c r="C643" s="46" t="s">
        <v>1814</v>
      </c>
      <c r="D643" s="46" t="s">
        <v>1815</v>
      </c>
      <c r="E643" s="29" t="s">
        <v>1143</v>
      </c>
      <c r="F643" s="47">
        <v>0.13439999999999999</v>
      </c>
      <c r="G643" s="48">
        <v>6.72</v>
      </c>
      <c r="H643" s="49">
        <v>1</v>
      </c>
      <c r="I643" s="31">
        <f t="shared" si="72"/>
        <v>6.72</v>
      </c>
    </row>
    <row r="644" spans="1:15" ht="12.75">
      <c r="A644" s="27"/>
      <c r="B644" s="268" t="s">
        <v>1144</v>
      </c>
      <c r="C644" s="268"/>
      <c r="D644" s="268"/>
      <c r="E644" s="268"/>
      <c r="F644" s="27"/>
      <c r="G644" s="27"/>
      <c r="H644" s="27"/>
      <c r="I644" s="31"/>
    </row>
    <row r="645" spans="1:15" ht="12.75">
      <c r="A645" s="28" t="s">
        <v>1145</v>
      </c>
      <c r="B645" s="107" t="s">
        <v>1146</v>
      </c>
      <c r="C645" s="46" t="s">
        <v>1816</v>
      </c>
      <c r="D645" s="46" t="s">
        <v>1817</v>
      </c>
      <c r="E645" s="108" t="s">
        <v>541</v>
      </c>
      <c r="F645" s="47">
        <v>8.7400000000000005E-2</v>
      </c>
      <c r="G645" s="48">
        <v>4.37</v>
      </c>
      <c r="H645" s="30">
        <v>20</v>
      </c>
      <c r="I645" s="31">
        <f t="shared" si="72"/>
        <v>87.4</v>
      </c>
    </row>
    <row r="646" spans="1:15" ht="22.5">
      <c r="A646" s="28" t="s">
        <v>1147</v>
      </c>
      <c r="B646" s="56" t="s">
        <v>1148</v>
      </c>
      <c r="C646" s="46" t="s">
        <v>1818</v>
      </c>
      <c r="D646" s="46" t="s">
        <v>1418</v>
      </c>
      <c r="E646" s="56" t="s">
        <v>1149</v>
      </c>
      <c r="F646" s="47">
        <v>0.1837</v>
      </c>
      <c r="G646" s="48">
        <v>5.51</v>
      </c>
      <c r="H646" s="30">
        <v>20</v>
      </c>
      <c r="I646" s="31">
        <f t="shared" si="72"/>
        <v>110.19999999999999</v>
      </c>
    </row>
    <row r="647" spans="1:15" ht="12.75">
      <c r="A647" s="95"/>
      <c r="B647" s="95"/>
      <c r="C647" s="95"/>
      <c r="D647" s="95"/>
      <c r="E647" s="95"/>
      <c r="F647" s="264" t="s">
        <v>534</v>
      </c>
      <c r="G647" s="264"/>
      <c r="H647" s="264"/>
      <c r="I647" s="96">
        <f>SUM(I617:I646)</f>
        <v>14190.359999999999</v>
      </c>
    </row>
    <row r="648" spans="1:15" ht="12.75">
      <c r="C648" s="5"/>
      <c r="D648" s="5"/>
    </row>
    <row r="649" spans="1:15" ht="12.75">
      <c r="C649" s="5"/>
      <c r="D649" s="5"/>
    </row>
    <row r="650" spans="1:15" ht="12.75">
      <c r="A650" s="62" t="s">
        <v>1371</v>
      </c>
      <c r="B650" s="65"/>
      <c r="C650" s="63"/>
      <c r="D650" s="64"/>
      <c r="E650" s="65"/>
      <c r="F650" s="66"/>
      <c r="G650" s="66"/>
      <c r="H650" s="68"/>
      <c r="I650" s="66"/>
    </row>
    <row r="651" spans="1:15" ht="12.75">
      <c r="A651" s="70"/>
      <c r="B651" s="71" t="s">
        <v>1150</v>
      </c>
      <c r="C651" s="72"/>
      <c r="D651" s="64"/>
      <c r="E651" s="72"/>
      <c r="F651" s="73"/>
      <c r="G651" s="73"/>
      <c r="H651" s="74"/>
      <c r="I651" s="75"/>
    </row>
    <row r="652" spans="1:15" ht="12.75">
      <c r="A652" s="2" t="s">
        <v>1151</v>
      </c>
      <c r="B652" s="35" t="s">
        <v>585</v>
      </c>
      <c r="C652" s="37" t="s">
        <v>521</v>
      </c>
      <c r="D652" s="24" t="s">
        <v>522</v>
      </c>
      <c r="E652" s="1" t="s">
        <v>1152</v>
      </c>
      <c r="F652" s="39">
        <v>0.50170000000000003</v>
      </c>
      <c r="G652" s="40">
        <v>3.01</v>
      </c>
      <c r="H652" s="2">
        <v>5</v>
      </c>
      <c r="I652" s="41">
        <f>G652*H652</f>
        <v>15.049999999999999</v>
      </c>
      <c r="K652" s="39">
        <v>0.50170000000000003</v>
      </c>
      <c r="L652" s="40">
        <v>3.01</v>
      </c>
      <c r="M652" s="2">
        <v>5</v>
      </c>
      <c r="N652" s="41">
        <f>L652*M652</f>
        <v>15.049999999999999</v>
      </c>
      <c r="O652"/>
    </row>
    <row r="653" spans="1:15" ht="12.75">
      <c r="A653" s="70"/>
      <c r="B653" s="71" t="s">
        <v>1153</v>
      </c>
      <c r="C653" s="72"/>
      <c r="D653" s="64"/>
      <c r="E653" s="72"/>
      <c r="F653" s="73"/>
      <c r="G653" s="73"/>
      <c r="H653" s="74"/>
      <c r="I653" s="79"/>
      <c r="K653" s="73"/>
      <c r="L653" s="73"/>
      <c r="M653" s="74"/>
      <c r="N653" s="79"/>
      <c r="O653"/>
    </row>
    <row r="654" spans="1:15" ht="12.75">
      <c r="A654" s="70"/>
      <c r="B654" s="115" t="s">
        <v>1154</v>
      </c>
      <c r="C654" s="116"/>
      <c r="D654" s="64"/>
      <c r="E654" s="117"/>
      <c r="F654" s="75"/>
      <c r="G654" s="75"/>
      <c r="H654" s="64"/>
      <c r="I654" s="79"/>
      <c r="K654" s="75"/>
      <c r="L654" s="75"/>
      <c r="M654" s="64"/>
      <c r="N654" s="79"/>
      <c r="O654"/>
    </row>
    <row r="655" spans="1:15" ht="22.5">
      <c r="A655" s="2" t="s">
        <v>1155</v>
      </c>
      <c r="B655" s="35" t="s">
        <v>1156</v>
      </c>
      <c r="C655" s="37" t="s">
        <v>523</v>
      </c>
      <c r="D655" s="24" t="s">
        <v>524</v>
      </c>
      <c r="E655" s="38" t="s">
        <v>1159</v>
      </c>
      <c r="F655" s="39">
        <v>0.41</v>
      </c>
      <c r="G655" s="40">
        <v>0.41</v>
      </c>
      <c r="H655" s="2">
        <v>500</v>
      </c>
      <c r="I655" s="41">
        <f>G655*H655</f>
        <v>205</v>
      </c>
      <c r="K655" s="203">
        <v>0.41</v>
      </c>
      <c r="L655" s="204">
        <v>0.41</v>
      </c>
      <c r="M655" s="205">
        <v>500</v>
      </c>
      <c r="N655" s="206">
        <f>L655*M655</f>
        <v>205</v>
      </c>
      <c r="O655" s="220"/>
    </row>
    <row r="656" spans="1:15" ht="22.5">
      <c r="A656" s="2" t="s">
        <v>1155</v>
      </c>
      <c r="B656" s="35" t="s">
        <v>1156</v>
      </c>
      <c r="C656" s="37" t="s">
        <v>525</v>
      </c>
      <c r="D656" s="24" t="s">
        <v>524</v>
      </c>
      <c r="E656" s="1" t="s">
        <v>1160</v>
      </c>
      <c r="F656" s="39">
        <v>7.5999999999999998E-2</v>
      </c>
      <c r="G656" s="40">
        <v>2.2799999999999998</v>
      </c>
      <c r="H656" s="2">
        <v>10</v>
      </c>
      <c r="I656" s="41">
        <f>G656*H656</f>
        <v>22.799999999999997</v>
      </c>
      <c r="K656" s="39">
        <v>7.5999999999999998E-2</v>
      </c>
      <c r="L656" s="40">
        <v>2.2799999999999998</v>
      </c>
      <c r="M656" s="2">
        <v>10</v>
      </c>
      <c r="N656" s="41">
        <f>L656*M656</f>
        <v>22.799999999999997</v>
      </c>
      <c r="O656"/>
    </row>
    <row r="657" spans="1:15" ht="12.75">
      <c r="A657" s="2" t="s">
        <v>1157</v>
      </c>
      <c r="B657" s="35" t="s">
        <v>1158</v>
      </c>
      <c r="C657" s="37" t="s">
        <v>526</v>
      </c>
      <c r="D657" s="24" t="s">
        <v>501</v>
      </c>
      <c r="E657" s="38" t="s">
        <v>1161</v>
      </c>
      <c r="F657" s="39">
        <v>36.06</v>
      </c>
      <c r="G657" s="40">
        <v>36.06</v>
      </c>
      <c r="H657" s="2">
        <v>20</v>
      </c>
      <c r="I657" s="41">
        <f>G657*H657</f>
        <v>721.2</v>
      </c>
      <c r="K657" s="39">
        <v>36.06</v>
      </c>
      <c r="L657" s="40">
        <v>36.06</v>
      </c>
      <c r="M657" s="2">
        <v>20</v>
      </c>
      <c r="N657" s="41">
        <f>L657*M657</f>
        <v>721.2</v>
      </c>
      <c r="O657"/>
    </row>
    <row r="658" spans="1:15" ht="12.75">
      <c r="A658" s="70"/>
      <c r="B658" s="71" t="s">
        <v>1162</v>
      </c>
      <c r="C658" s="72"/>
      <c r="D658" s="64"/>
      <c r="E658" s="72"/>
      <c r="F658" s="73"/>
      <c r="G658" s="73"/>
      <c r="H658" s="74"/>
      <c r="I658" s="79"/>
      <c r="K658" s="73"/>
      <c r="L658" s="73"/>
      <c r="M658" s="74"/>
      <c r="N658" s="79"/>
      <c r="O658"/>
    </row>
    <row r="659" spans="1:15" ht="22.5">
      <c r="A659" s="2" t="s">
        <v>1163</v>
      </c>
      <c r="B659" s="35" t="s">
        <v>1164</v>
      </c>
      <c r="C659" s="37" t="s">
        <v>1819</v>
      </c>
      <c r="D659" s="24" t="s">
        <v>527</v>
      </c>
      <c r="E659" s="1" t="s">
        <v>831</v>
      </c>
      <c r="F659" s="39">
        <v>0.62329999999999997</v>
      </c>
      <c r="G659" s="40">
        <v>18.7</v>
      </c>
      <c r="H659" s="2">
        <v>70</v>
      </c>
      <c r="I659" s="41">
        <f>G659*H659</f>
        <v>1309</v>
      </c>
      <c r="K659" s="39">
        <v>0.62329999999999997</v>
      </c>
      <c r="L659" s="40">
        <v>18.7</v>
      </c>
      <c r="M659" s="2">
        <v>70</v>
      </c>
      <c r="N659" s="41">
        <f>L659*M659</f>
        <v>1309</v>
      </c>
      <c r="O659"/>
    </row>
    <row r="660" spans="1:15" ht="12.75">
      <c r="A660" s="70"/>
      <c r="B660" s="71" t="s">
        <v>1166</v>
      </c>
      <c r="C660" s="72"/>
      <c r="D660" s="64"/>
      <c r="E660" s="72"/>
      <c r="F660" s="73"/>
      <c r="G660" s="73"/>
      <c r="H660" s="74"/>
      <c r="I660" s="79"/>
      <c r="K660" s="73"/>
      <c r="L660" s="73"/>
      <c r="M660" s="74"/>
      <c r="N660" s="79"/>
      <c r="O660"/>
    </row>
    <row r="661" spans="1:15" ht="22.5">
      <c r="A661" s="184" t="s">
        <v>1167</v>
      </c>
      <c r="B661" s="35" t="s">
        <v>1168</v>
      </c>
      <c r="C661" s="37" t="s">
        <v>528</v>
      </c>
      <c r="D661" s="24" t="s">
        <v>529</v>
      </c>
      <c r="E661" s="219" t="s">
        <v>1172</v>
      </c>
      <c r="F661" s="39">
        <v>1.3483000000000001</v>
      </c>
      <c r="G661" s="40">
        <v>40.450000000000003</v>
      </c>
      <c r="H661" s="2">
        <v>1</v>
      </c>
      <c r="I661" s="181">
        <f>G661*H661</f>
        <v>40.450000000000003</v>
      </c>
      <c r="K661" s="182">
        <v>1.3483000000000001</v>
      </c>
      <c r="L661" s="183">
        <v>121.35</v>
      </c>
      <c r="M661" s="184">
        <v>1</v>
      </c>
      <c r="N661" s="181">
        <f>L661*M661</f>
        <v>121.35</v>
      </c>
      <c r="O661" s="190" t="s">
        <v>2175</v>
      </c>
    </row>
    <row r="662" spans="1:15" ht="22.5">
      <c r="A662" s="2" t="s">
        <v>1169</v>
      </c>
      <c r="B662" s="35" t="s">
        <v>1170</v>
      </c>
      <c r="C662" s="37" t="s">
        <v>530</v>
      </c>
      <c r="D662" s="24" t="s">
        <v>531</v>
      </c>
      <c r="E662" s="1" t="s">
        <v>1173</v>
      </c>
      <c r="F662" s="39">
        <v>1.06</v>
      </c>
      <c r="G662" s="40">
        <v>10.6</v>
      </c>
      <c r="H662" s="2">
        <v>25</v>
      </c>
      <c r="I662" s="41">
        <f>G662*H662</f>
        <v>265</v>
      </c>
      <c r="K662" s="39">
        <v>1.06</v>
      </c>
      <c r="L662" s="40">
        <v>10.6</v>
      </c>
      <c r="M662" s="2">
        <v>25</v>
      </c>
      <c r="N662" s="41">
        <f>L662*M662</f>
        <v>265</v>
      </c>
      <c r="O662"/>
    </row>
    <row r="663" spans="1:15" ht="12.75">
      <c r="A663" s="2" t="s">
        <v>1820</v>
      </c>
      <c r="B663" s="35" t="s">
        <v>1821</v>
      </c>
      <c r="C663" s="37" t="s">
        <v>1822</v>
      </c>
      <c r="D663" s="24" t="s">
        <v>1823</v>
      </c>
      <c r="E663" s="1" t="s">
        <v>1824</v>
      </c>
      <c r="F663" s="39">
        <v>1.9260999999999999</v>
      </c>
      <c r="G663" s="40">
        <v>53.93</v>
      </c>
      <c r="H663" s="2">
        <v>1</v>
      </c>
      <c r="I663" s="41">
        <f>G663*H663</f>
        <v>53.93</v>
      </c>
      <c r="K663" s="39">
        <v>1.9260999999999999</v>
      </c>
      <c r="L663" s="40">
        <v>53.93</v>
      </c>
      <c r="M663" s="2">
        <v>1</v>
      </c>
      <c r="N663" s="41">
        <f>L663*M663</f>
        <v>53.93</v>
      </c>
      <c r="O663"/>
    </row>
    <row r="664" spans="1:15" ht="12.75">
      <c r="A664" s="2" t="s">
        <v>1171</v>
      </c>
      <c r="B664" s="35" t="s">
        <v>1825</v>
      </c>
      <c r="C664" s="37" t="s">
        <v>532</v>
      </c>
      <c r="D664" s="24" t="s">
        <v>533</v>
      </c>
      <c r="E664" s="38" t="s">
        <v>1826</v>
      </c>
      <c r="F664" s="39">
        <v>2.4700000000000002</v>
      </c>
      <c r="G664" s="40">
        <v>2.4700000000000002</v>
      </c>
      <c r="H664" s="2">
        <v>30</v>
      </c>
      <c r="I664" s="41">
        <f>G664*H664</f>
        <v>74.100000000000009</v>
      </c>
      <c r="K664" s="39">
        <v>2.4700000000000002</v>
      </c>
      <c r="L664" s="40">
        <v>2.4700000000000002</v>
      </c>
      <c r="M664" s="2">
        <v>30</v>
      </c>
      <c r="N664" s="41">
        <f>L664*M664</f>
        <v>74.100000000000009</v>
      </c>
      <c r="O664"/>
    </row>
    <row r="665" spans="1:15" ht="12.75">
      <c r="A665" s="61"/>
      <c r="B665" s="61"/>
      <c r="C665" s="85"/>
      <c r="D665" s="64"/>
      <c r="E665" s="61"/>
      <c r="F665" s="86" t="s">
        <v>534</v>
      </c>
      <c r="G665" s="86"/>
      <c r="H665" s="87"/>
      <c r="I665" s="221">
        <f>SUM(I652:I664)</f>
        <v>2706.5299999999997</v>
      </c>
      <c r="K665" s="185"/>
      <c r="L665"/>
      <c r="M665"/>
      <c r="N665" s="222">
        <f>SUM(N652:N664)</f>
        <v>2787.43</v>
      </c>
      <c r="O665"/>
    </row>
    <row r="666" spans="1:15" ht="12.75">
      <c r="C666" s="5"/>
      <c r="D666" s="5"/>
    </row>
    <row r="667" spans="1:15" ht="12.75">
      <c r="A667" s="270" t="s">
        <v>1885</v>
      </c>
      <c r="B667" s="270"/>
      <c r="C667" s="270"/>
      <c r="D667" s="270"/>
      <c r="E667" s="270"/>
      <c r="F667" s="270"/>
      <c r="G667" s="270"/>
      <c r="H667" s="270"/>
      <c r="I667" s="270"/>
    </row>
    <row r="668" spans="1:15" ht="12.75">
      <c r="A668" s="27"/>
      <c r="B668" s="266" t="s">
        <v>1150</v>
      </c>
      <c r="C668" s="266"/>
      <c r="D668" s="266"/>
      <c r="E668" s="266"/>
      <c r="F668" s="266"/>
      <c r="G668" s="266"/>
      <c r="H668" s="266"/>
      <c r="I668" s="27"/>
    </row>
    <row r="669" spans="1:15" ht="12.75">
      <c r="A669" s="28" t="s">
        <v>1151</v>
      </c>
      <c r="B669" s="29" t="s">
        <v>585</v>
      </c>
      <c r="C669" s="118" t="s">
        <v>1827</v>
      </c>
      <c r="D669" s="119" t="s">
        <v>1828</v>
      </c>
      <c r="E669" s="29" t="s">
        <v>1152</v>
      </c>
      <c r="F669" s="47">
        <v>0.55000000000000004</v>
      </c>
      <c r="G669" s="48">
        <v>3.3</v>
      </c>
      <c r="H669" s="30">
        <v>5</v>
      </c>
      <c r="I669" s="31">
        <f t="shared" ref="I669:I681" si="73">G669*H669</f>
        <v>16.5</v>
      </c>
      <c r="K669" s="47">
        <v>0.55000000000000004</v>
      </c>
      <c r="L669" s="48">
        <v>3.3</v>
      </c>
      <c r="M669" s="30">
        <v>5</v>
      </c>
      <c r="N669" s="31">
        <f t="shared" ref="N669" si="74">L669*M669</f>
        <v>16.5</v>
      </c>
    </row>
    <row r="670" spans="1:15" ht="12.75">
      <c r="A670" s="27"/>
      <c r="B670" s="266" t="s">
        <v>1153</v>
      </c>
      <c r="C670" s="266"/>
      <c r="D670" s="266"/>
      <c r="E670" s="266"/>
      <c r="F670" s="266"/>
      <c r="G670" s="266"/>
      <c r="H670" s="266"/>
      <c r="I670" s="31"/>
    </row>
    <row r="671" spans="1:15" ht="12.75">
      <c r="A671" s="27"/>
      <c r="B671" s="265" t="s">
        <v>1154</v>
      </c>
      <c r="C671" s="265"/>
      <c r="D671" s="265"/>
      <c r="E671" s="265"/>
      <c r="F671" s="27"/>
      <c r="G671" s="27"/>
      <c r="H671" s="27"/>
      <c r="I671" s="31"/>
    </row>
    <row r="672" spans="1:15" ht="22.5">
      <c r="A672" s="189" t="s">
        <v>1155</v>
      </c>
      <c r="B672" s="29" t="s">
        <v>1156</v>
      </c>
      <c r="C672" s="46" t="s">
        <v>1829</v>
      </c>
      <c r="D672" s="46" t="s">
        <v>1795</v>
      </c>
      <c r="E672" s="200" t="s">
        <v>1830</v>
      </c>
      <c r="F672" s="47">
        <v>0.93600000000000005</v>
      </c>
      <c r="G672" s="48">
        <v>93.6</v>
      </c>
      <c r="H672" s="30">
        <v>500</v>
      </c>
      <c r="I672" s="188">
        <f t="shared" si="73"/>
        <v>46800</v>
      </c>
      <c r="K672" s="195">
        <v>0.93600000000000005</v>
      </c>
      <c r="L672" s="193">
        <v>0.93600000000000005</v>
      </c>
      <c r="M672" s="196">
        <v>500</v>
      </c>
      <c r="N672" s="188">
        <f t="shared" ref="N672:N674" si="75">L672*M672</f>
        <v>468</v>
      </c>
      <c r="O672" s="5" t="s">
        <v>2175</v>
      </c>
    </row>
    <row r="673" spans="1:14" ht="12.75">
      <c r="A673" s="28" t="s">
        <v>1155</v>
      </c>
      <c r="B673" s="29" t="s">
        <v>1156</v>
      </c>
      <c r="C673" s="46" t="s">
        <v>1831</v>
      </c>
      <c r="D673" s="46" t="s">
        <v>1795</v>
      </c>
      <c r="E673" s="29" t="s">
        <v>1160</v>
      </c>
      <c r="F673" s="47">
        <v>7.3700000000000002E-2</v>
      </c>
      <c r="G673" s="48">
        <v>2.21</v>
      </c>
      <c r="H673" s="30">
        <v>10</v>
      </c>
      <c r="I673" s="31">
        <f t="shared" si="73"/>
        <v>22.1</v>
      </c>
      <c r="K673" s="47">
        <v>7.3700000000000002E-2</v>
      </c>
      <c r="L673" s="48">
        <v>2.21</v>
      </c>
      <c r="M673" s="30">
        <v>10</v>
      </c>
      <c r="N673" s="31">
        <f t="shared" si="75"/>
        <v>22.1</v>
      </c>
    </row>
    <row r="674" spans="1:14" ht="12.75">
      <c r="A674" s="28" t="s">
        <v>1157</v>
      </c>
      <c r="B674" s="29" t="s">
        <v>1158</v>
      </c>
      <c r="C674" s="46" t="s">
        <v>1832</v>
      </c>
      <c r="D674" s="46" t="s">
        <v>1833</v>
      </c>
      <c r="E674" s="29" t="s">
        <v>1161</v>
      </c>
      <c r="F674" s="47">
        <v>39.67</v>
      </c>
      <c r="G674" s="48">
        <v>39.67</v>
      </c>
      <c r="H674" s="49">
        <v>20</v>
      </c>
      <c r="I674" s="31">
        <f t="shared" si="73"/>
        <v>793.40000000000009</v>
      </c>
      <c r="K674" s="47">
        <v>39.67</v>
      </c>
      <c r="L674" s="48">
        <v>39.67</v>
      </c>
      <c r="M674" s="49">
        <v>20</v>
      </c>
      <c r="N674" s="31">
        <f t="shared" si="75"/>
        <v>793.40000000000009</v>
      </c>
    </row>
    <row r="675" spans="1:14" ht="12.75">
      <c r="A675" s="27"/>
      <c r="B675" s="266" t="s">
        <v>1162</v>
      </c>
      <c r="C675" s="266"/>
      <c r="D675" s="266"/>
      <c r="E675" s="266"/>
      <c r="F675" s="266"/>
      <c r="G675" s="266"/>
      <c r="H675" s="266"/>
      <c r="I675" s="31"/>
    </row>
    <row r="676" spans="1:14" ht="12.75">
      <c r="A676" s="28" t="s">
        <v>1163</v>
      </c>
      <c r="B676" s="29" t="s">
        <v>1164</v>
      </c>
      <c r="C676" s="46" t="s">
        <v>1834</v>
      </c>
      <c r="D676" s="46" t="s">
        <v>1445</v>
      </c>
      <c r="E676" s="29" t="s">
        <v>831</v>
      </c>
      <c r="F676" s="47">
        <v>0.61729999999999996</v>
      </c>
      <c r="G676" s="48">
        <v>18.52</v>
      </c>
      <c r="H676" s="30">
        <v>70</v>
      </c>
      <c r="I676" s="31">
        <f t="shared" si="73"/>
        <v>1296.3999999999999</v>
      </c>
      <c r="K676" s="47">
        <v>0.61729999999999996</v>
      </c>
      <c r="L676" s="48">
        <v>18.52</v>
      </c>
      <c r="M676" s="30">
        <v>70</v>
      </c>
      <c r="N676" s="31">
        <f t="shared" ref="N676" si="76">L676*M676</f>
        <v>1296.3999999999999</v>
      </c>
    </row>
    <row r="677" spans="1:14" ht="12.75">
      <c r="A677" s="27"/>
      <c r="B677" s="266" t="s">
        <v>1166</v>
      </c>
      <c r="C677" s="266"/>
      <c r="D677" s="266"/>
      <c r="E677" s="266"/>
      <c r="F677" s="266"/>
      <c r="G677" s="266"/>
      <c r="H677" s="266"/>
      <c r="I677" s="31"/>
    </row>
    <row r="678" spans="1:14" ht="22.5">
      <c r="A678" s="28" t="s">
        <v>1167</v>
      </c>
      <c r="B678" s="29" t="s">
        <v>1168</v>
      </c>
      <c r="C678" s="46" t="s">
        <v>1835</v>
      </c>
      <c r="D678" s="46" t="s">
        <v>1836</v>
      </c>
      <c r="E678" s="52" t="s">
        <v>1837</v>
      </c>
      <c r="F678" s="47">
        <v>0.65890000000000004</v>
      </c>
      <c r="G678" s="48">
        <v>59.3</v>
      </c>
      <c r="H678" s="30">
        <v>1</v>
      </c>
      <c r="I678" s="31">
        <f t="shared" si="73"/>
        <v>59.3</v>
      </c>
      <c r="K678" s="47">
        <v>0.65890000000000004</v>
      </c>
      <c r="L678" s="48">
        <v>59.3</v>
      </c>
      <c r="M678" s="30">
        <v>1</v>
      </c>
      <c r="N678" s="31">
        <f t="shared" ref="N678:N681" si="77">L678*M678</f>
        <v>59.3</v>
      </c>
    </row>
    <row r="679" spans="1:14" ht="22.5">
      <c r="A679" s="28" t="s">
        <v>1169</v>
      </c>
      <c r="B679" s="29" t="s">
        <v>1170</v>
      </c>
      <c r="C679" s="46" t="s">
        <v>1838</v>
      </c>
      <c r="D679" s="46" t="s">
        <v>1839</v>
      </c>
      <c r="E679" s="52" t="s">
        <v>1173</v>
      </c>
      <c r="F679" s="47">
        <v>1.2589999999999999</v>
      </c>
      <c r="G679" s="48">
        <v>12.59</v>
      </c>
      <c r="H679" s="30">
        <v>25</v>
      </c>
      <c r="I679" s="31">
        <f t="shared" si="73"/>
        <v>314.75</v>
      </c>
      <c r="K679" s="47">
        <v>1.2589999999999999</v>
      </c>
      <c r="L679" s="48">
        <v>12.59</v>
      </c>
      <c r="M679" s="30">
        <v>25</v>
      </c>
      <c r="N679" s="31">
        <f t="shared" si="77"/>
        <v>314.75</v>
      </c>
    </row>
    <row r="680" spans="1:14" ht="12.75">
      <c r="A680" s="28" t="s">
        <v>1820</v>
      </c>
      <c r="B680" s="29" t="s">
        <v>1821</v>
      </c>
      <c r="C680" s="46" t="s">
        <v>1840</v>
      </c>
      <c r="D680" s="46" t="s">
        <v>1677</v>
      </c>
      <c r="E680" s="52" t="s">
        <v>1824</v>
      </c>
      <c r="F680" s="47">
        <v>2.1189</v>
      </c>
      <c r="G680" s="48">
        <v>59.33</v>
      </c>
      <c r="H680" s="30">
        <v>1</v>
      </c>
      <c r="I680" s="31">
        <f t="shared" si="73"/>
        <v>59.33</v>
      </c>
      <c r="K680" s="47">
        <v>2.1189</v>
      </c>
      <c r="L680" s="48">
        <v>59.33</v>
      </c>
      <c r="M680" s="30">
        <v>1</v>
      </c>
      <c r="N680" s="31">
        <f t="shared" si="77"/>
        <v>59.33</v>
      </c>
    </row>
    <row r="681" spans="1:14" ht="12.75">
      <c r="A681" s="89" t="s">
        <v>1171</v>
      </c>
      <c r="B681" s="52" t="s">
        <v>1825</v>
      </c>
      <c r="C681" s="46" t="s">
        <v>1841</v>
      </c>
      <c r="D681" s="46" t="s">
        <v>533</v>
      </c>
      <c r="E681" s="52" t="s">
        <v>1826</v>
      </c>
      <c r="F681" s="47">
        <v>2.71</v>
      </c>
      <c r="G681" s="48">
        <v>2.71</v>
      </c>
      <c r="H681" s="49">
        <v>30</v>
      </c>
      <c r="I681" s="31">
        <f t="shared" si="73"/>
        <v>81.3</v>
      </c>
      <c r="K681" s="47">
        <v>2.71</v>
      </c>
      <c r="L681" s="48">
        <v>2.71</v>
      </c>
      <c r="M681" s="49">
        <v>30</v>
      </c>
      <c r="N681" s="31">
        <f t="shared" si="77"/>
        <v>81.3</v>
      </c>
    </row>
    <row r="682" spans="1:14" ht="12.75">
      <c r="A682" s="95"/>
      <c r="B682" s="95"/>
      <c r="C682" s="95"/>
      <c r="D682" s="95"/>
      <c r="E682" s="95"/>
      <c r="F682" s="264" t="s">
        <v>534</v>
      </c>
      <c r="G682" s="264"/>
      <c r="H682" s="264"/>
      <c r="I682" s="96">
        <f>SUM(I669:I681)</f>
        <v>49443.080000000009</v>
      </c>
      <c r="K682" s="264" t="s">
        <v>534</v>
      </c>
      <c r="L682" s="264"/>
      <c r="M682" s="264"/>
      <c r="N682" s="96">
        <f>SUM(N669:N681)</f>
        <v>3111.08</v>
      </c>
    </row>
    <row r="683" spans="1:14" ht="12.75">
      <c r="C683" s="5"/>
      <c r="D683" s="5"/>
    </row>
    <row r="684" spans="1:14" ht="12.75">
      <c r="A684" s="62" t="s">
        <v>1372</v>
      </c>
      <c r="B684" s="65"/>
      <c r="C684" s="63"/>
      <c r="D684" s="64"/>
      <c r="E684" s="65"/>
      <c r="F684" s="66"/>
      <c r="G684" s="66"/>
      <c r="H684" s="68"/>
      <c r="I684" s="66"/>
    </row>
    <row r="685" spans="1:14" ht="12.75">
      <c r="A685" s="70"/>
      <c r="B685" s="71" t="s">
        <v>140</v>
      </c>
      <c r="C685" s="72"/>
      <c r="D685" s="64"/>
      <c r="E685" s="72"/>
      <c r="F685" s="73"/>
      <c r="G685" s="73"/>
      <c r="H685" s="74"/>
      <c r="I685" s="75"/>
    </row>
    <row r="686" spans="1:14" ht="12.75">
      <c r="A686" s="70"/>
      <c r="B686" s="76" t="s">
        <v>141</v>
      </c>
      <c r="C686" s="77"/>
      <c r="D686" s="64"/>
      <c r="E686" s="78"/>
      <c r="F686" s="75"/>
      <c r="G686" s="75"/>
      <c r="H686" s="64"/>
      <c r="I686" s="75"/>
    </row>
    <row r="687" spans="1:14" ht="12.75">
      <c r="A687" s="2" t="s">
        <v>142</v>
      </c>
      <c r="B687" s="35" t="s">
        <v>143</v>
      </c>
      <c r="C687" s="37" t="s">
        <v>1842</v>
      </c>
      <c r="D687" s="24" t="s">
        <v>144</v>
      </c>
      <c r="E687" s="1" t="s">
        <v>1843</v>
      </c>
      <c r="F687" s="39">
        <v>7.49</v>
      </c>
      <c r="G687" s="40">
        <v>37.450000000000003</v>
      </c>
      <c r="H687" s="2">
        <v>20</v>
      </c>
      <c r="I687" s="41">
        <f>G687*H687</f>
        <v>749</v>
      </c>
      <c r="K687" s="39">
        <v>7.49</v>
      </c>
      <c r="L687" s="40">
        <v>37.450000000000003</v>
      </c>
      <c r="M687" s="2">
        <v>20</v>
      </c>
      <c r="N687" s="41">
        <f>L687*M687</f>
        <v>749</v>
      </c>
    </row>
    <row r="688" spans="1:14" ht="22.5">
      <c r="A688" s="2" t="s">
        <v>145</v>
      </c>
      <c r="B688" s="35" t="s">
        <v>146</v>
      </c>
      <c r="C688" s="37" t="s">
        <v>1844</v>
      </c>
      <c r="D688" s="24" t="s">
        <v>147</v>
      </c>
      <c r="E688" s="1" t="s">
        <v>148</v>
      </c>
      <c r="F688" s="39">
        <v>0.68</v>
      </c>
      <c r="G688" s="40">
        <v>3.4</v>
      </c>
      <c r="H688" s="2">
        <v>90</v>
      </c>
      <c r="I688" s="41">
        <f>G688*H688</f>
        <v>306</v>
      </c>
      <c r="K688" s="39">
        <v>0.68</v>
      </c>
      <c r="L688" s="40">
        <v>3.4</v>
      </c>
      <c r="M688" s="2">
        <v>90</v>
      </c>
      <c r="N688" s="41">
        <f>L688*M688</f>
        <v>306</v>
      </c>
    </row>
    <row r="689" spans="1:15" ht="12.75">
      <c r="A689" s="309" t="s">
        <v>1845</v>
      </c>
      <c r="B689" s="310" t="s">
        <v>1846</v>
      </c>
      <c r="C689" s="311"/>
      <c r="D689" s="312"/>
      <c r="E689" s="310" t="s">
        <v>1847</v>
      </c>
      <c r="F689" s="313"/>
      <c r="G689" s="313"/>
      <c r="H689" s="314">
        <v>10</v>
      </c>
      <c r="I689" s="315"/>
      <c r="J689" s="316" t="s">
        <v>2174</v>
      </c>
      <c r="K689" s="313"/>
      <c r="L689" s="313"/>
      <c r="M689" s="314">
        <v>10</v>
      </c>
      <c r="N689" s="315"/>
    </row>
    <row r="690" spans="1:15" ht="12.75">
      <c r="A690" s="70"/>
      <c r="B690" s="71" t="s">
        <v>149</v>
      </c>
      <c r="C690" s="72"/>
      <c r="D690" s="64"/>
      <c r="E690" s="72"/>
      <c r="F690" s="73"/>
      <c r="G690" s="73"/>
      <c r="H690" s="74"/>
      <c r="I690" s="79"/>
      <c r="K690" s="73"/>
      <c r="L690" s="73"/>
      <c r="M690" s="74"/>
      <c r="N690" s="79"/>
    </row>
    <row r="691" spans="1:15" ht="12.75">
      <c r="A691" s="70"/>
      <c r="B691" s="76" t="s">
        <v>150</v>
      </c>
      <c r="C691" s="77"/>
      <c r="D691" s="64"/>
      <c r="E691" s="78"/>
      <c r="F691" s="75"/>
      <c r="G691" s="75"/>
      <c r="H691" s="64"/>
      <c r="I691" s="79"/>
      <c r="K691" s="75"/>
      <c r="L691" s="75"/>
      <c r="M691" s="64"/>
      <c r="N691" s="79"/>
    </row>
    <row r="692" spans="1:15" ht="12.75">
      <c r="A692" s="2" t="s">
        <v>151</v>
      </c>
      <c r="B692" s="35" t="s">
        <v>152</v>
      </c>
      <c r="C692" s="37" t="s">
        <v>1848</v>
      </c>
      <c r="D692" s="24" t="s">
        <v>509</v>
      </c>
      <c r="E692" s="1" t="s">
        <v>153</v>
      </c>
      <c r="F692" s="39">
        <v>0.4</v>
      </c>
      <c r="G692" s="40">
        <v>10</v>
      </c>
      <c r="H692" s="2">
        <v>200</v>
      </c>
      <c r="I692" s="41">
        <f t="shared" ref="I692:I698" si="78">G692*H692</f>
        <v>2000</v>
      </c>
      <c r="K692" s="39">
        <v>0.4</v>
      </c>
      <c r="L692" s="40">
        <v>10</v>
      </c>
      <c r="M692" s="2">
        <v>200</v>
      </c>
      <c r="N692" s="41">
        <f t="shared" ref="N692:N698" si="79">L692*M692</f>
        <v>2000</v>
      </c>
    </row>
    <row r="693" spans="1:15" ht="22.5">
      <c r="A693" s="184" t="s">
        <v>154</v>
      </c>
      <c r="B693" s="35" t="s">
        <v>155</v>
      </c>
      <c r="C693" s="37" t="s">
        <v>1849</v>
      </c>
      <c r="D693" s="24" t="s">
        <v>474</v>
      </c>
      <c r="E693" s="219" t="s">
        <v>1850</v>
      </c>
      <c r="F693" s="39">
        <v>2.0539999999999998</v>
      </c>
      <c r="G693" s="40">
        <v>10.27</v>
      </c>
      <c r="H693" s="2">
        <v>135</v>
      </c>
      <c r="I693" s="181">
        <f t="shared" si="78"/>
        <v>1386.45</v>
      </c>
      <c r="K693" s="182">
        <v>2.0539999999999998</v>
      </c>
      <c r="L693" s="183">
        <v>20.54</v>
      </c>
      <c r="M693" s="184">
        <v>135</v>
      </c>
      <c r="N693" s="181">
        <f t="shared" si="79"/>
        <v>2772.9</v>
      </c>
      <c r="O693" s="191" t="s">
        <v>2175</v>
      </c>
    </row>
    <row r="694" spans="1:15" ht="22.5">
      <c r="A694" s="184" t="s">
        <v>154</v>
      </c>
      <c r="B694" s="35" t="s">
        <v>157</v>
      </c>
      <c r="C694" s="37" t="s">
        <v>1851</v>
      </c>
      <c r="D694" s="24" t="s">
        <v>474</v>
      </c>
      <c r="E694" s="219" t="s">
        <v>1852</v>
      </c>
      <c r="F694" s="39">
        <v>2.6080000000000001</v>
      </c>
      <c r="G694" s="40">
        <v>13.04</v>
      </c>
      <c r="H694" s="2">
        <v>200</v>
      </c>
      <c r="I694" s="181">
        <f t="shared" si="78"/>
        <v>2608</v>
      </c>
      <c r="K694" s="182">
        <v>2.6080000000000001</v>
      </c>
      <c r="L694" s="183">
        <v>26.08</v>
      </c>
      <c r="M694" s="184">
        <v>200</v>
      </c>
      <c r="N694" s="181">
        <f t="shared" si="79"/>
        <v>5216</v>
      </c>
      <c r="O694" s="191" t="s">
        <v>2175</v>
      </c>
    </row>
    <row r="695" spans="1:15" ht="22.5">
      <c r="A695" s="2" t="s">
        <v>154</v>
      </c>
      <c r="B695" s="35" t="s">
        <v>157</v>
      </c>
      <c r="C695" s="37" t="s">
        <v>1853</v>
      </c>
      <c r="D695" s="24" t="s">
        <v>474</v>
      </c>
      <c r="E695" s="1" t="s">
        <v>158</v>
      </c>
      <c r="F695" s="39">
        <v>3.91</v>
      </c>
      <c r="G695" s="40">
        <v>39.1</v>
      </c>
      <c r="H695" s="2">
        <v>250</v>
      </c>
      <c r="I695" s="41">
        <f t="shared" si="78"/>
        <v>9775</v>
      </c>
      <c r="K695" s="39">
        <v>3.91</v>
      </c>
      <c r="L695" s="40">
        <v>39.1</v>
      </c>
      <c r="M695" s="2">
        <v>250</v>
      </c>
      <c r="N695" s="41">
        <f t="shared" si="79"/>
        <v>9775</v>
      </c>
    </row>
    <row r="696" spans="1:15" ht="22.5">
      <c r="A696" s="2" t="s">
        <v>154</v>
      </c>
      <c r="B696" s="35" t="s">
        <v>159</v>
      </c>
      <c r="C696" s="37" t="s">
        <v>1854</v>
      </c>
      <c r="D696" s="24" t="s">
        <v>474</v>
      </c>
      <c r="E696" s="1" t="s">
        <v>160</v>
      </c>
      <c r="F696" s="39">
        <v>7.74</v>
      </c>
      <c r="G696" s="40">
        <v>38.700000000000003</v>
      </c>
      <c r="H696" s="2">
        <v>3</v>
      </c>
      <c r="I696" s="41">
        <f t="shared" si="78"/>
        <v>116.10000000000001</v>
      </c>
      <c r="K696" s="39">
        <v>7.74</v>
      </c>
      <c r="L696" s="40">
        <v>38.700000000000003</v>
      </c>
      <c r="M696" s="2">
        <v>3</v>
      </c>
      <c r="N696" s="41">
        <f t="shared" si="79"/>
        <v>116.10000000000001</v>
      </c>
    </row>
    <row r="697" spans="1:15" ht="22.5">
      <c r="A697" s="2" t="s">
        <v>154</v>
      </c>
      <c r="B697" s="35" t="s">
        <v>159</v>
      </c>
      <c r="C697" s="37" t="s">
        <v>161</v>
      </c>
      <c r="D697" s="24" t="s">
        <v>474</v>
      </c>
      <c r="E697" s="38" t="s">
        <v>162</v>
      </c>
      <c r="F697" s="39">
        <v>12.47</v>
      </c>
      <c r="G697" s="40">
        <v>12.47</v>
      </c>
      <c r="H697" s="2">
        <v>10</v>
      </c>
      <c r="I697" s="41">
        <f t="shared" si="78"/>
        <v>124.7</v>
      </c>
      <c r="K697" s="39">
        <v>12.47</v>
      </c>
      <c r="L697" s="40">
        <v>62.35</v>
      </c>
      <c r="M697" s="2">
        <v>10</v>
      </c>
      <c r="N697" s="41">
        <f t="shared" si="79"/>
        <v>623.5</v>
      </c>
    </row>
    <row r="698" spans="1:15" ht="12.75">
      <c r="A698" s="2" t="s">
        <v>163</v>
      </c>
      <c r="B698" s="35" t="s">
        <v>164</v>
      </c>
      <c r="C698" s="37" t="s">
        <v>165</v>
      </c>
      <c r="D698" s="24" t="s">
        <v>509</v>
      </c>
      <c r="E698" s="38" t="s">
        <v>1855</v>
      </c>
      <c r="F698" s="39">
        <v>2.15</v>
      </c>
      <c r="G698" s="40">
        <v>2.15</v>
      </c>
      <c r="H698" s="2">
        <v>2</v>
      </c>
      <c r="I698" s="41">
        <f t="shared" si="78"/>
        <v>4.3</v>
      </c>
      <c r="K698" s="39">
        <v>2.15</v>
      </c>
      <c r="L698" s="40">
        <v>10.75</v>
      </c>
      <c r="M698" s="2">
        <v>2</v>
      </c>
      <c r="N698" s="41">
        <f t="shared" si="79"/>
        <v>21.5</v>
      </c>
    </row>
    <row r="699" spans="1:15" ht="12.75">
      <c r="A699" s="61"/>
      <c r="B699" s="61"/>
      <c r="C699" s="85"/>
      <c r="D699" s="64"/>
      <c r="E699" s="61"/>
      <c r="F699" s="86" t="s">
        <v>534</v>
      </c>
      <c r="G699" s="86"/>
      <c r="H699" s="87"/>
      <c r="I699" s="180">
        <f>SUM(I687:I698)</f>
        <v>17069.55</v>
      </c>
      <c r="K699" s="185"/>
      <c r="L699"/>
      <c r="M699"/>
      <c r="N699" s="186">
        <f>SUM(N687:N698)</f>
        <v>21580</v>
      </c>
    </row>
    <row r="701" spans="1:15" ht="12.75">
      <c r="A701" s="270" t="s">
        <v>1886</v>
      </c>
      <c r="B701" s="270"/>
      <c r="C701" s="270"/>
      <c r="D701" s="270"/>
      <c r="E701" s="270"/>
      <c r="F701" s="270"/>
      <c r="G701" s="270"/>
      <c r="H701" s="270"/>
      <c r="I701" s="270"/>
    </row>
    <row r="702" spans="1:15" ht="12.75">
      <c r="A702" s="27"/>
      <c r="B702" s="266" t="s">
        <v>140</v>
      </c>
      <c r="C702" s="266"/>
      <c r="D702" s="266"/>
      <c r="E702" s="266"/>
      <c r="F702" s="266"/>
      <c r="G702" s="266"/>
      <c r="H702" s="266"/>
      <c r="I702" s="27"/>
    </row>
    <row r="703" spans="1:15" ht="12.75">
      <c r="A703" s="27"/>
      <c r="B703" s="268" t="s">
        <v>141</v>
      </c>
      <c r="C703" s="268"/>
      <c r="D703" s="268"/>
      <c r="E703" s="268"/>
      <c r="F703" s="27"/>
      <c r="G703" s="27"/>
      <c r="H703" s="27"/>
      <c r="I703" s="27"/>
    </row>
    <row r="704" spans="1:15" ht="22.5">
      <c r="A704" s="89" t="s">
        <v>142</v>
      </c>
      <c r="B704" s="52" t="s">
        <v>143</v>
      </c>
      <c r="C704" s="46" t="s">
        <v>1856</v>
      </c>
      <c r="D704" s="46" t="s">
        <v>1857</v>
      </c>
      <c r="E704" s="52" t="s">
        <v>1843</v>
      </c>
      <c r="F704" s="47">
        <v>7.4180000000000001</v>
      </c>
      <c r="G704" s="48">
        <v>37.090000000000003</v>
      </c>
      <c r="H704" s="49">
        <v>20</v>
      </c>
      <c r="I704" s="31">
        <f>G704*H704</f>
        <v>741.80000000000007</v>
      </c>
    </row>
    <row r="705" spans="1:11" ht="22.5">
      <c r="A705" s="89" t="s">
        <v>145</v>
      </c>
      <c r="B705" s="52" t="s">
        <v>146</v>
      </c>
      <c r="C705" s="46" t="s">
        <v>1858</v>
      </c>
      <c r="D705" s="46" t="s">
        <v>1418</v>
      </c>
      <c r="E705" s="52" t="s">
        <v>148</v>
      </c>
      <c r="F705" s="47">
        <v>0.99399999999999999</v>
      </c>
      <c r="G705" s="48">
        <v>4.97</v>
      </c>
      <c r="H705" s="49">
        <v>90</v>
      </c>
      <c r="I705" s="31">
        <f t="shared" ref="I705:I715" si="80">G705*H705</f>
        <v>447.29999999999995</v>
      </c>
    </row>
    <row r="706" spans="1:11" ht="12.75">
      <c r="A706" s="89" t="s">
        <v>1845</v>
      </c>
      <c r="B706" s="52" t="s">
        <v>1846</v>
      </c>
      <c r="C706" s="121" t="s">
        <v>1859</v>
      </c>
      <c r="D706" s="46" t="s">
        <v>1795</v>
      </c>
      <c r="E706" s="52" t="s">
        <v>1860</v>
      </c>
      <c r="F706" s="47">
        <v>3.4260000000000002</v>
      </c>
      <c r="G706" s="48">
        <v>17.13</v>
      </c>
      <c r="H706" s="49">
        <v>10</v>
      </c>
      <c r="I706" s="307">
        <f t="shared" si="80"/>
        <v>171.29999999999998</v>
      </c>
    </row>
    <row r="707" spans="1:11" ht="12.75">
      <c r="A707" s="27"/>
      <c r="B707" s="266" t="s">
        <v>149</v>
      </c>
      <c r="C707" s="266"/>
      <c r="D707" s="266"/>
      <c r="E707" s="266"/>
      <c r="F707" s="266"/>
      <c r="G707" s="266"/>
      <c r="H707" s="266"/>
      <c r="I707" s="31"/>
    </row>
    <row r="708" spans="1:11" ht="12.75">
      <c r="A708" s="27"/>
      <c r="B708" s="268" t="s">
        <v>150</v>
      </c>
      <c r="C708" s="268"/>
      <c r="D708" s="268"/>
      <c r="E708" s="268"/>
      <c r="F708" s="27"/>
      <c r="G708" s="27"/>
      <c r="H708" s="27"/>
      <c r="I708" s="31"/>
    </row>
    <row r="709" spans="1:11" ht="22.5">
      <c r="A709" s="28" t="s">
        <v>151</v>
      </c>
      <c r="B709" s="29" t="s">
        <v>152</v>
      </c>
      <c r="C709" s="46" t="s">
        <v>1861</v>
      </c>
      <c r="D709" s="46" t="s">
        <v>1685</v>
      </c>
      <c r="E709" s="52" t="s">
        <v>153</v>
      </c>
      <c r="F709" s="47">
        <v>0.39200000000000002</v>
      </c>
      <c r="G709" s="48">
        <v>9.8000000000000007</v>
      </c>
      <c r="H709" s="49">
        <v>200</v>
      </c>
      <c r="I709" s="31">
        <f t="shared" si="80"/>
        <v>1960.0000000000002</v>
      </c>
    </row>
    <row r="710" spans="1:11" ht="22.5">
      <c r="A710" s="28" t="s">
        <v>154</v>
      </c>
      <c r="B710" s="29" t="s">
        <v>155</v>
      </c>
      <c r="C710" s="46" t="s">
        <v>1862</v>
      </c>
      <c r="D710" s="46" t="s">
        <v>1424</v>
      </c>
      <c r="E710" s="52" t="s">
        <v>156</v>
      </c>
      <c r="F710" s="47">
        <v>1.976</v>
      </c>
      <c r="G710" s="48">
        <v>19.760000000000002</v>
      </c>
      <c r="H710" s="49">
        <v>135</v>
      </c>
      <c r="I710" s="31">
        <f t="shared" si="80"/>
        <v>2667.6000000000004</v>
      </c>
    </row>
    <row r="711" spans="1:11" ht="22.5">
      <c r="A711" s="28" t="s">
        <v>154</v>
      </c>
      <c r="B711" s="29" t="s">
        <v>157</v>
      </c>
      <c r="C711" s="46" t="s">
        <v>1863</v>
      </c>
      <c r="D711" s="46" t="s">
        <v>1424</v>
      </c>
      <c r="E711" s="52" t="s">
        <v>1864</v>
      </c>
      <c r="F711" s="47">
        <v>2.532</v>
      </c>
      <c r="G711" s="48">
        <v>25.32</v>
      </c>
      <c r="H711" s="49">
        <v>200</v>
      </c>
      <c r="I711" s="31">
        <f t="shared" si="80"/>
        <v>5064</v>
      </c>
    </row>
    <row r="712" spans="1:11" ht="22.5">
      <c r="A712" s="28" t="s">
        <v>154</v>
      </c>
      <c r="B712" s="29" t="s">
        <v>157</v>
      </c>
      <c r="C712" s="46" t="s">
        <v>1865</v>
      </c>
      <c r="D712" s="46" t="s">
        <v>1424</v>
      </c>
      <c r="E712" s="52" t="s">
        <v>158</v>
      </c>
      <c r="F712" s="47">
        <v>3.867</v>
      </c>
      <c r="G712" s="48">
        <v>38.67</v>
      </c>
      <c r="H712" s="49">
        <v>250</v>
      </c>
      <c r="I712" s="31">
        <f t="shared" si="80"/>
        <v>9667.5</v>
      </c>
    </row>
    <row r="713" spans="1:11" ht="22.5">
      <c r="A713" s="28" t="s">
        <v>154</v>
      </c>
      <c r="B713" s="29" t="s">
        <v>159</v>
      </c>
      <c r="C713" s="46" t="s">
        <v>1866</v>
      </c>
      <c r="D713" s="46" t="s">
        <v>1424</v>
      </c>
      <c r="E713" s="52" t="s">
        <v>160</v>
      </c>
      <c r="F713" s="47">
        <v>7.66</v>
      </c>
      <c r="G713" s="48">
        <v>38.299999999999997</v>
      </c>
      <c r="H713" s="49">
        <v>3</v>
      </c>
      <c r="I713" s="31">
        <f t="shared" si="80"/>
        <v>114.89999999999999</v>
      </c>
    </row>
    <row r="714" spans="1:11" ht="22.5">
      <c r="A714" s="28" t="s">
        <v>154</v>
      </c>
      <c r="B714" s="29" t="s">
        <v>159</v>
      </c>
      <c r="C714" s="46" t="s">
        <v>1867</v>
      </c>
      <c r="D714" s="46" t="s">
        <v>1424</v>
      </c>
      <c r="E714" s="52" t="s">
        <v>1868</v>
      </c>
      <c r="F714" s="47">
        <v>13.714</v>
      </c>
      <c r="G714" s="48">
        <v>68.569999999999993</v>
      </c>
      <c r="H714" s="49">
        <v>10</v>
      </c>
      <c r="I714" s="31">
        <f t="shared" si="80"/>
        <v>685.69999999999993</v>
      </c>
    </row>
    <row r="715" spans="1:11" ht="22.5">
      <c r="A715" s="28" t="s">
        <v>163</v>
      </c>
      <c r="B715" s="29" t="s">
        <v>164</v>
      </c>
      <c r="C715" s="46" t="s">
        <v>1869</v>
      </c>
      <c r="D715" s="46" t="s">
        <v>1685</v>
      </c>
      <c r="E715" s="52" t="s">
        <v>1870</v>
      </c>
      <c r="F715" s="47">
        <v>2.3660000000000001</v>
      </c>
      <c r="G715" s="48">
        <v>11.83</v>
      </c>
      <c r="H715" s="49">
        <v>2</v>
      </c>
      <c r="I715" s="31">
        <f t="shared" si="80"/>
        <v>23.66</v>
      </c>
    </row>
    <row r="716" spans="1:11" ht="12.75">
      <c r="A716" s="95"/>
      <c r="B716" s="95"/>
      <c r="C716" s="95"/>
      <c r="D716" s="95"/>
      <c r="E716" s="95"/>
      <c r="F716" s="264" t="s">
        <v>534</v>
      </c>
      <c r="G716" s="264"/>
      <c r="H716" s="264"/>
      <c r="I716" s="96">
        <f>SUM(I704:I715)</f>
        <v>21543.760000000002</v>
      </c>
      <c r="K716" s="239"/>
    </row>
    <row r="719" spans="1:11" ht="12.75">
      <c r="A719" s="270" t="s">
        <v>1887</v>
      </c>
      <c r="B719" s="270"/>
      <c r="C719" s="270"/>
      <c r="D719" s="270"/>
      <c r="E719" s="270"/>
      <c r="F719" s="270"/>
      <c r="G719" s="270"/>
      <c r="H719" s="270"/>
      <c r="I719" s="270"/>
    </row>
    <row r="720" spans="1:11" ht="12.75">
      <c r="A720" s="27"/>
      <c r="B720" s="266" t="s">
        <v>1321</v>
      </c>
      <c r="C720" s="266"/>
      <c r="D720" s="266"/>
      <c r="E720" s="266"/>
      <c r="F720" s="266"/>
      <c r="G720" s="266"/>
      <c r="H720" s="266"/>
      <c r="I720" s="27"/>
    </row>
    <row r="721" spans="1:15" ht="12.75">
      <c r="A721" s="89" t="s">
        <v>1322</v>
      </c>
      <c r="B721" s="52" t="s">
        <v>1323</v>
      </c>
      <c r="C721" s="46" t="s">
        <v>1871</v>
      </c>
      <c r="D721" s="46" t="s">
        <v>1415</v>
      </c>
      <c r="E721" s="52" t="s">
        <v>1324</v>
      </c>
      <c r="F721" s="47">
        <v>1.1399999999999999</v>
      </c>
      <c r="G721" s="48">
        <v>1.1399999999999999</v>
      </c>
      <c r="H721" s="49">
        <v>2400</v>
      </c>
      <c r="I721" s="31">
        <f>G721*H721</f>
        <v>2735.9999999999995</v>
      </c>
      <c r="K721" s="47">
        <v>1.1399999999999999</v>
      </c>
      <c r="L721" s="48">
        <v>1.1399999999999999</v>
      </c>
      <c r="M721" s="49">
        <v>2400</v>
      </c>
      <c r="N721" s="31">
        <f>L721*M721</f>
        <v>2735.9999999999995</v>
      </c>
    </row>
    <row r="722" spans="1:15" ht="12.75">
      <c r="A722" s="189" t="s">
        <v>1325</v>
      </c>
      <c r="B722" s="52" t="s">
        <v>1326</v>
      </c>
      <c r="C722" s="46" t="s">
        <v>1872</v>
      </c>
      <c r="D722" s="46" t="s">
        <v>1873</v>
      </c>
      <c r="E722" s="200" t="s">
        <v>1874</v>
      </c>
      <c r="F722" s="47">
        <v>1.446</v>
      </c>
      <c r="G722" s="48">
        <v>14.46</v>
      </c>
      <c r="H722" s="49">
        <v>400</v>
      </c>
      <c r="I722" s="188">
        <f t="shared" ref="I722:I727" si="81">G722*H722</f>
        <v>5784</v>
      </c>
      <c r="K722" s="47">
        <v>1.446</v>
      </c>
      <c r="L722" s="48">
        <v>1.446</v>
      </c>
      <c r="M722" s="49">
        <v>400</v>
      </c>
      <c r="N722" s="188">
        <f t="shared" ref="N722:N727" si="82">L722*M722</f>
        <v>578.4</v>
      </c>
      <c r="O722" s="5" t="s">
        <v>2175</v>
      </c>
    </row>
    <row r="723" spans="1:15" ht="12.75">
      <c r="A723" s="89" t="s">
        <v>1325</v>
      </c>
      <c r="B723" s="52" t="s">
        <v>1328</v>
      </c>
      <c r="C723" s="46" t="s">
        <v>1875</v>
      </c>
      <c r="D723" s="46" t="s">
        <v>1436</v>
      </c>
      <c r="E723" s="52" t="s">
        <v>1329</v>
      </c>
      <c r="F723" s="47">
        <v>0.68400000000000005</v>
      </c>
      <c r="G723" s="48">
        <v>6.84</v>
      </c>
      <c r="H723" s="49">
        <v>10</v>
      </c>
      <c r="I723" s="31">
        <f t="shared" si="81"/>
        <v>68.400000000000006</v>
      </c>
      <c r="K723" s="47">
        <v>0.68400000000000005</v>
      </c>
      <c r="L723" s="48">
        <v>6.84</v>
      </c>
      <c r="M723" s="49">
        <v>10</v>
      </c>
      <c r="N723" s="31">
        <f t="shared" si="82"/>
        <v>68.400000000000006</v>
      </c>
    </row>
    <row r="724" spans="1:15" ht="12.75">
      <c r="A724" s="89" t="s">
        <v>1325</v>
      </c>
      <c r="B724" s="52" t="s">
        <v>1328</v>
      </c>
      <c r="C724" s="46" t="s">
        <v>1876</v>
      </c>
      <c r="D724" s="46" t="s">
        <v>1436</v>
      </c>
      <c r="E724" s="52" t="s">
        <v>1330</v>
      </c>
      <c r="F724" s="47">
        <v>1.1779999999999999</v>
      </c>
      <c r="G724" s="48">
        <v>11.78</v>
      </c>
      <c r="H724" s="49">
        <v>10</v>
      </c>
      <c r="I724" s="31">
        <f t="shared" si="81"/>
        <v>117.8</v>
      </c>
      <c r="K724" s="47">
        <v>1.1779999999999999</v>
      </c>
      <c r="L724" s="48">
        <v>11.78</v>
      </c>
      <c r="M724" s="49">
        <v>10</v>
      </c>
      <c r="N724" s="31">
        <f t="shared" si="82"/>
        <v>117.8</v>
      </c>
    </row>
    <row r="725" spans="1:15" ht="12.75">
      <c r="A725" s="89" t="s">
        <v>1331</v>
      </c>
      <c r="B725" s="52" t="s">
        <v>1332</v>
      </c>
      <c r="C725" s="46" t="s">
        <v>1877</v>
      </c>
      <c r="D725" s="46" t="s">
        <v>1873</v>
      </c>
      <c r="E725" s="52" t="s">
        <v>1333</v>
      </c>
      <c r="F725" s="47">
        <v>1.33</v>
      </c>
      <c r="G725" s="48">
        <v>1.33</v>
      </c>
      <c r="H725" s="49">
        <v>10500</v>
      </c>
      <c r="I725" s="31">
        <f t="shared" si="81"/>
        <v>13965</v>
      </c>
      <c r="K725" s="47">
        <v>1.33</v>
      </c>
      <c r="L725" s="48">
        <v>1.33</v>
      </c>
      <c r="M725" s="49">
        <v>10500</v>
      </c>
      <c r="N725" s="31">
        <f t="shared" si="82"/>
        <v>13965</v>
      </c>
    </row>
    <row r="726" spans="1:15" ht="12.75">
      <c r="A726" s="89" t="s">
        <v>1331</v>
      </c>
      <c r="B726" s="52" t="s">
        <v>1332</v>
      </c>
      <c r="C726" s="46" t="s">
        <v>1878</v>
      </c>
      <c r="D726" s="46" t="s">
        <v>1873</v>
      </c>
      <c r="E726" s="52" t="s">
        <v>1334</v>
      </c>
      <c r="F726" s="47">
        <v>2.2999999999999998</v>
      </c>
      <c r="G726" s="48">
        <v>2.2999999999999998</v>
      </c>
      <c r="H726" s="49">
        <v>1800</v>
      </c>
      <c r="I726" s="31">
        <f t="shared" si="81"/>
        <v>4140</v>
      </c>
      <c r="K726" s="47">
        <v>2.2999999999999998</v>
      </c>
      <c r="L726" s="48">
        <v>2.2999999999999998</v>
      </c>
      <c r="M726" s="49">
        <v>1800</v>
      </c>
      <c r="N726" s="31">
        <f t="shared" si="82"/>
        <v>4140</v>
      </c>
    </row>
    <row r="727" spans="1:15" ht="12.75">
      <c r="A727" s="89" t="s">
        <v>1335</v>
      </c>
      <c r="B727" s="52" t="s">
        <v>1336</v>
      </c>
      <c r="C727" s="46" t="s">
        <v>1879</v>
      </c>
      <c r="D727" s="46" t="s">
        <v>1873</v>
      </c>
      <c r="E727" s="52" t="s">
        <v>1333</v>
      </c>
      <c r="F727" s="47">
        <v>3.86</v>
      </c>
      <c r="G727" s="48">
        <v>3.86</v>
      </c>
      <c r="H727" s="49">
        <v>200</v>
      </c>
      <c r="I727" s="31">
        <f t="shared" si="81"/>
        <v>772</v>
      </c>
      <c r="K727" s="47">
        <v>3.86</v>
      </c>
      <c r="L727" s="48">
        <v>3.86</v>
      </c>
      <c r="M727" s="49">
        <v>200</v>
      </c>
      <c r="N727" s="31">
        <f t="shared" si="82"/>
        <v>772</v>
      </c>
    </row>
    <row r="728" spans="1:15" ht="12.75">
      <c r="A728" s="89" t="s">
        <v>1880</v>
      </c>
      <c r="B728" s="52" t="s">
        <v>1881</v>
      </c>
      <c r="C728" s="46" t="s">
        <v>1882</v>
      </c>
      <c r="D728" s="46" t="s">
        <v>1873</v>
      </c>
      <c r="E728" s="52" t="s">
        <v>1883</v>
      </c>
      <c r="F728" s="47">
        <v>11.28</v>
      </c>
      <c r="G728" s="48">
        <v>11.28</v>
      </c>
      <c r="H728" s="122">
        <v>30</v>
      </c>
      <c r="I728" s="31">
        <f>G728*H728</f>
        <v>338.4</v>
      </c>
      <c r="K728" s="47">
        <v>11.28</v>
      </c>
      <c r="L728" s="48">
        <v>11.28</v>
      </c>
      <c r="M728" s="122">
        <v>30</v>
      </c>
      <c r="N728" s="31">
        <f>L728*M728</f>
        <v>338.4</v>
      </c>
    </row>
    <row r="729" spans="1:15" ht="12.75">
      <c r="A729" s="123"/>
      <c r="B729" s="59"/>
      <c r="C729" s="59"/>
      <c r="D729" s="59"/>
      <c r="E729" s="95"/>
      <c r="F729" s="264" t="s">
        <v>534</v>
      </c>
      <c r="G729" s="264"/>
      <c r="H729" s="264"/>
      <c r="I729" s="96">
        <f>SUM(I721:I728)</f>
        <v>27921.599999999999</v>
      </c>
      <c r="K729" s="264" t="s">
        <v>534</v>
      </c>
      <c r="L729" s="264"/>
      <c r="M729" s="264"/>
      <c r="N729" s="96">
        <f>SUM(N721:N728)</f>
        <v>22716</v>
      </c>
    </row>
    <row r="731" spans="1:15" ht="12.75">
      <c r="A731" s="270" t="s">
        <v>1897</v>
      </c>
      <c r="B731" s="270"/>
      <c r="C731" s="270"/>
      <c r="D731" s="270"/>
      <c r="E731" s="270"/>
      <c r="F731" s="270"/>
      <c r="G731" s="270"/>
      <c r="H731" s="270"/>
      <c r="I731" s="270"/>
    </row>
    <row r="732" spans="1:15" ht="12.75">
      <c r="A732" s="27"/>
      <c r="B732" s="266" t="s">
        <v>1321</v>
      </c>
      <c r="C732" s="266"/>
      <c r="D732" s="266"/>
      <c r="E732" s="266"/>
      <c r="F732" s="266"/>
      <c r="G732" s="266"/>
      <c r="H732" s="266"/>
      <c r="I732" s="27"/>
    </row>
    <row r="733" spans="1:15">
      <c r="A733" s="89" t="s">
        <v>1322</v>
      </c>
      <c r="B733" s="52" t="s">
        <v>1323</v>
      </c>
      <c r="C733" s="124" t="s">
        <v>1888</v>
      </c>
      <c r="D733" s="125" t="s">
        <v>1889</v>
      </c>
      <c r="E733" s="52" t="s">
        <v>1324</v>
      </c>
      <c r="F733" s="100">
        <v>1.548</v>
      </c>
      <c r="G733" s="100">
        <v>1.548</v>
      </c>
      <c r="H733" s="49">
        <v>2400</v>
      </c>
      <c r="I733" s="31">
        <f>G733*H733</f>
        <v>3715.2000000000003</v>
      </c>
    </row>
    <row r="734" spans="1:15">
      <c r="A734" s="89" t="s">
        <v>1325</v>
      </c>
      <c r="B734" s="52" t="s">
        <v>1326</v>
      </c>
      <c r="C734" s="124" t="s">
        <v>1890</v>
      </c>
      <c r="D734" s="125" t="s">
        <v>1889</v>
      </c>
      <c r="E734" s="52" t="s">
        <v>1327</v>
      </c>
      <c r="F734" s="100">
        <v>1.6890000000000001</v>
      </c>
      <c r="G734" s="100">
        <v>1.6890000000000001</v>
      </c>
      <c r="H734" s="49">
        <v>400</v>
      </c>
      <c r="I734" s="31">
        <f t="shared" ref="I734:I740" si="83">G734*H734</f>
        <v>675.6</v>
      </c>
    </row>
    <row r="735" spans="1:15">
      <c r="A735" s="89" t="s">
        <v>1325</v>
      </c>
      <c r="B735" s="52" t="s">
        <v>1328</v>
      </c>
      <c r="C735" s="124" t="s">
        <v>1891</v>
      </c>
      <c r="D735" s="125" t="s">
        <v>1889</v>
      </c>
      <c r="E735" s="52" t="s">
        <v>1329</v>
      </c>
      <c r="F735" s="100">
        <v>5.9370000000000003</v>
      </c>
      <c r="G735" s="100">
        <v>5.9370000000000003</v>
      </c>
      <c r="H735" s="49">
        <v>10</v>
      </c>
      <c r="I735" s="31">
        <f t="shared" si="83"/>
        <v>59.370000000000005</v>
      </c>
    </row>
    <row r="736" spans="1:15">
      <c r="A736" s="89" t="s">
        <v>1325</v>
      </c>
      <c r="B736" s="52" t="s">
        <v>1328</v>
      </c>
      <c r="C736" s="124" t="s">
        <v>1892</v>
      </c>
      <c r="D736" s="125" t="s">
        <v>1889</v>
      </c>
      <c r="E736" s="52" t="s">
        <v>1330</v>
      </c>
      <c r="F736" s="100">
        <v>9.8800000000000008</v>
      </c>
      <c r="G736" s="100">
        <v>9.8800000000000008</v>
      </c>
      <c r="H736" s="49">
        <v>10</v>
      </c>
      <c r="I736" s="31">
        <f t="shared" si="83"/>
        <v>98.800000000000011</v>
      </c>
    </row>
    <row r="737" spans="1:9">
      <c r="A737" s="89" t="s">
        <v>1331</v>
      </c>
      <c r="B737" s="52" t="s">
        <v>1332</v>
      </c>
      <c r="C737" s="124" t="s">
        <v>1893</v>
      </c>
      <c r="D737" s="125" t="s">
        <v>1889</v>
      </c>
      <c r="E737" s="52" t="s">
        <v>1333</v>
      </c>
      <c r="F737" s="100">
        <v>1.548</v>
      </c>
      <c r="G737" s="100">
        <v>1.548</v>
      </c>
      <c r="H737" s="49">
        <v>10500</v>
      </c>
      <c r="I737" s="31">
        <f t="shared" si="83"/>
        <v>16254</v>
      </c>
    </row>
    <row r="738" spans="1:9">
      <c r="A738" s="89" t="s">
        <v>1331</v>
      </c>
      <c r="B738" s="52" t="s">
        <v>1332</v>
      </c>
      <c r="C738" s="124" t="s">
        <v>1894</v>
      </c>
      <c r="D738" s="125" t="s">
        <v>1889</v>
      </c>
      <c r="E738" s="52" t="s">
        <v>1334</v>
      </c>
      <c r="F738" s="100">
        <v>2.6760000000000002</v>
      </c>
      <c r="G738" s="100">
        <v>2.6760000000000002</v>
      </c>
      <c r="H738" s="49">
        <v>1800</v>
      </c>
      <c r="I738" s="31">
        <f t="shared" si="83"/>
        <v>4816.8</v>
      </c>
    </row>
    <row r="739" spans="1:9">
      <c r="A739" s="89" t="s">
        <v>1335</v>
      </c>
      <c r="B739" s="52" t="s">
        <v>1336</v>
      </c>
      <c r="C739" s="124" t="s">
        <v>1895</v>
      </c>
      <c r="D739" s="125" t="s">
        <v>1889</v>
      </c>
      <c r="E739" s="52" t="s">
        <v>1333</v>
      </c>
      <c r="F739" s="100">
        <v>4.5119999999999996</v>
      </c>
      <c r="G739" s="100">
        <v>4.5119999999999996</v>
      </c>
      <c r="H739" s="49">
        <v>200</v>
      </c>
      <c r="I739" s="31">
        <f t="shared" si="83"/>
        <v>902.39999999999986</v>
      </c>
    </row>
    <row r="740" spans="1:9">
      <c r="A740" s="89" t="s">
        <v>1880</v>
      </c>
      <c r="B740" s="52" t="s">
        <v>1881</v>
      </c>
      <c r="C740" s="124" t="s">
        <v>1896</v>
      </c>
      <c r="D740" s="125" t="s">
        <v>1889</v>
      </c>
      <c r="E740" s="52" t="s">
        <v>1883</v>
      </c>
      <c r="F740" s="126">
        <v>11.59</v>
      </c>
      <c r="G740" s="100">
        <v>11.59</v>
      </c>
      <c r="H740" s="122">
        <v>30</v>
      </c>
      <c r="I740" s="31">
        <f t="shared" si="83"/>
        <v>347.7</v>
      </c>
    </row>
    <row r="741" spans="1:9" ht="12.75">
      <c r="A741" s="127"/>
      <c r="B741" s="128"/>
      <c r="C741" s="128"/>
      <c r="D741" s="128"/>
      <c r="E741"/>
      <c r="F741" s="264" t="s">
        <v>534</v>
      </c>
      <c r="G741" s="264"/>
      <c r="H741" s="264"/>
      <c r="I741" s="96">
        <f>SUM(I733:I740)</f>
        <v>26869.870000000003</v>
      </c>
    </row>
    <row r="743" spans="1:9" ht="12.75">
      <c r="A743" s="270" t="s">
        <v>1373</v>
      </c>
      <c r="B743" s="270"/>
      <c r="C743" s="270"/>
      <c r="D743" s="270"/>
      <c r="E743" s="270"/>
      <c r="F743" s="270"/>
      <c r="G743" s="270"/>
      <c r="H743" s="270"/>
      <c r="I743" s="270"/>
    </row>
    <row r="744" spans="1:9" ht="12.75">
      <c r="A744" s="27"/>
      <c r="B744" s="266" t="s">
        <v>1321</v>
      </c>
      <c r="C744" s="266"/>
      <c r="D744" s="266"/>
      <c r="E744" s="266"/>
      <c r="F744" s="266"/>
      <c r="G744" s="266"/>
      <c r="H744" s="266"/>
      <c r="I744" s="27"/>
    </row>
    <row r="745" spans="1:9" ht="12.75">
      <c r="A745" s="89" t="s">
        <v>1322</v>
      </c>
      <c r="B745" s="52" t="s">
        <v>1323</v>
      </c>
      <c r="C745" s="27" t="s">
        <v>1898</v>
      </c>
      <c r="D745" s="27" t="s">
        <v>1899</v>
      </c>
      <c r="E745" s="52" t="s">
        <v>1324</v>
      </c>
      <c r="F745" s="129">
        <v>1.02</v>
      </c>
      <c r="G745" s="27">
        <v>1.02</v>
      </c>
      <c r="H745" s="49">
        <v>2400</v>
      </c>
      <c r="I745" s="31">
        <f>G745*H745</f>
        <v>2448</v>
      </c>
    </row>
    <row r="746" spans="1:9" ht="12.75">
      <c r="A746" s="89" t="s">
        <v>1325</v>
      </c>
      <c r="B746" s="52" t="s">
        <v>1326</v>
      </c>
      <c r="C746" s="27" t="s">
        <v>1900</v>
      </c>
      <c r="D746" s="27" t="s">
        <v>1899</v>
      </c>
      <c r="E746" s="52" t="s">
        <v>1327</v>
      </c>
      <c r="F746" s="129">
        <v>1.3320000000000001</v>
      </c>
      <c r="G746" s="27">
        <v>1.3320000000000001</v>
      </c>
      <c r="H746" s="49">
        <v>400</v>
      </c>
      <c r="I746" s="31">
        <f t="shared" ref="I746:I752" si="84">G746*H746</f>
        <v>532.80000000000007</v>
      </c>
    </row>
    <row r="747" spans="1:9" ht="12.75">
      <c r="A747" s="89" t="s">
        <v>1325</v>
      </c>
      <c r="B747" s="52" t="s">
        <v>1328</v>
      </c>
      <c r="C747" s="27" t="s">
        <v>1901</v>
      </c>
      <c r="D747" s="27" t="s">
        <v>1899</v>
      </c>
      <c r="E747" s="52" t="s">
        <v>1329</v>
      </c>
      <c r="F747" s="129">
        <v>0.59299999999999997</v>
      </c>
      <c r="G747" s="27">
        <v>5.93</v>
      </c>
      <c r="H747" s="49">
        <v>10</v>
      </c>
      <c r="I747" s="31">
        <f t="shared" si="84"/>
        <v>59.3</v>
      </c>
    </row>
    <row r="748" spans="1:9" ht="12.75">
      <c r="A748" s="89" t="s">
        <v>1325</v>
      </c>
      <c r="B748" s="52" t="s">
        <v>1328</v>
      </c>
      <c r="C748" s="27" t="s">
        <v>1902</v>
      </c>
      <c r="D748" s="27" t="s">
        <v>1899</v>
      </c>
      <c r="E748" s="52" t="s">
        <v>1330</v>
      </c>
      <c r="F748" s="129">
        <v>0.98799999999999999</v>
      </c>
      <c r="G748" s="27">
        <v>9.879999999999999</v>
      </c>
      <c r="H748" s="49">
        <v>10</v>
      </c>
      <c r="I748" s="31">
        <f t="shared" si="84"/>
        <v>98.799999999999983</v>
      </c>
    </row>
    <row r="749" spans="1:9" ht="12.75">
      <c r="A749" s="89" t="s">
        <v>1331</v>
      </c>
      <c r="B749" s="52" t="s">
        <v>1332</v>
      </c>
      <c r="C749" s="27" t="s">
        <v>1903</v>
      </c>
      <c r="D749" s="27" t="s">
        <v>1899</v>
      </c>
      <c r="E749" s="52" t="s">
        <v>1333</v>
      </c>
      <c r="F749" s="129">
        <v>1.29</v>
      </c>
      <c r="G749" s="27">
        <v>1.29</v>
      </c>
      <c r="H749" s="49">
        <v>10500</v>
      </c>
      <c r="I749" s="31">
        <f t="shared" si="84"/>
        <v>13545</v>
      </c>
    </row>
    <row r="750" spans="1:9" ht="12.75">
      <c r="A750" s="89" t="s">
        <v>1331</v>
      </c>
      <c r="B750" s="52" t="s">
        <v>1332</v>
      </c>
      <c r="C750" s="27" t="s">
        <v>1904</v>
      </c>
      <c r="D750" s="27" t="s">
        <v>1899</v>
      </c>
      <c r="E750" s="52" t="s">
        <v>1334</v>
      </c>
      <c r="F750" s="129">
        <v>2.2296</v>
      </c>
      <c r="G750" s="27">
        <v>2.2296</v>
      </c>
      <c r="H750" s="49">
        <v>1800</v>
      </c>
      <c r="I750" s="31">
        <f t="shared" si="84"/>
        <v>4013.28</v>
      </c>
    </row>
    <row r="751" spans="1:9" ht="12.75">
      <c r="A751" s="89" t="s">
        <v>1335</v>
      </c>
      <c r="B751" s="52" t="s">
        <v>1336</v>
      </c>
      <c r="C751" s="27" t="s">
        <v>1905</v>
      </c>
      <c r="D751" s="27" t="s">
        <v>1899</v>
      </c>
      <c r="E751" s="52" t="s">
        <v>1333</v>
      </c>
      <c r="F751" s="129">
        <v>3.84</v>
      </c>
      <c r="G751" s="27">
        <v>3.84</v>
      </c>
      <c r="H751" s="49">
        <v>200</v>
      </c>
      <c r="I751" s="31">
        <f t="shared" si="84"/>
        <v>768</v>
      </c>
    </row>
    <row r="752" spans="1:9" ht="12.75">
      <c r="A752" s="89" t="s">
        <v>1880</v>
      </c>
      <c r="B752" s="52" t="s">
        <v>1881</v>
      </c>
      <c r="C752" s="27" t="s">
        <v>1906</v>
      </c>
      <c r="D752" s="27" t="s">
        <v>1899</v>
      </c>
      <c r="E752" s="52" t="s">
        <v>1883</v>
      </c>
      <c r="F752" s="130">
        <v>9.5991999999999997</v>
      </c>
      <c r="G752" s="27">
        <v>9.5991999999999997</v>
      </c>
      <c r="H752" s="122">
        <v>30</v>
      </c>
      <c r="I752" s="31">
        <f t="shared" si="84"/>
        <v>287.976</v>
      </c>
    </row>
    <row r="753" spans="1:15" ht="12.75">
      <c r="A753" s="127"/>
      <c r="B753" s="128"/>
      <c r="C753" s="128"/>
      <c r="D753" s="128"/>
      <c r="E753"/>
      <c r="F753" s="264" t="s">
        <v>534</v>
      </c>
      <c r="G753" s="264"/>
      <c r="H753" s="264"/>
      <c r="I753" s="96">
        <f>SUM(I745:I752)</f>
        <v>21753.155999999999</v>
      </c>
    </row>
    <row r="755" spans="1:15" ht="12.75">
      <c r="A755" s="62" t="s">
        <v>1374</v>
      </c>
      <c r="B755" s="65"/>
      <c r="C755" s="63"/>
      <c r="D755" s="64"/>
      <c r="E755" s="65"/>
      <c r="F755" s="66"/>
      <c r="G755" s="66"/>
      <c r="H755" s="68"/>
      <c r="I755" s="66"/>
    </row>
    <row r="756" spans="1:15" ht="12.75">
      <c r="A756" s="70"/>
      <c r="B756" s="71" t="s">
        <v>1174</v>
      </c>
      <c r="C756" s="72"/>
      <c r="D756" s="64"/>
      <c r="E756" s="72"/>
      <c r="F756" s="73"/>
      <c r="G756" s="73"/>
      <c r="H756" s="74"/>
      <c r="I756" s="75"/>
    </row>
    <row r="757" spans="1:15" ht="12.75">
      <c r="A757" s="2" t="s">
        <v>1175</v>
      </c>
      <c r="B757" s="35" t="s">
        <v>1176</v>
      </c>
      <c r="C757" s="37" t="s">
        <v>495</v>
      </c>
      <c r="D757" s="24" t="s">
        <v>477</v>
      </c>
      <c r="E757" s="1" t="s">
        <v>1177</v>
      </c>
      <c r="F757" s="39">
        <v>0.23669999999999999</v>
      </c>
      <c r="G757" s="40">
        <v>1.42</v>
      </c>
      <c r="H757" s="2">
        <v>20</v>
      </c>
      <c r="I757" s="41">
        <f>G757*H757</f>
        <v>28.4</v>
      </c>
      <c r="K757" s="39">
        <v>0.23669999999999999</v>
      </c>
      <c r="L757" s="40">
        <v>1.42</v>
      </c>
      <c r="M757" s="2">
        <v>20</v>
      </c>
      <c r="N757" s="41">
        <f>L757*M757</f>
        <v>28.4</v>
      </c>
    </row>
    <row r="758" spans="1:15" ht="12.75">
      <c r="A758" s="131" t="s">
        <v>1907</v>
      </c>
      <c r="B758" s="132"/>
      <c r="C758" s="132"/>
      <c r="D758" s="64"/>
      <c r="E758" s="132"/>
      <c r="F758" s="133"/>
      <c r="G758" s="133"/>
      <c r="H758" s="132"/>
      <c r="I758" s="134"/>
      <c r="K758" s="133"/>
      <c r="L758" s="133"/>
      <c r="M758" s="132"/>
      <c r="N758" s="134"/>
    </row>
    <row r="759" spans="1:15" ht="25.5">
      <c r="A759" s="2" t="s">
        <v>1908</v>
      </c>
      <c r="B759" s="35" t="s">
        <v>1909</v>
      </c>
      <c r="C759" s="37" t="s">
        <v>1910</v>
      </c>
      <c r="D759" s="24" t="s">
        <v>477</v>
      </c>
      <c r="E759" s="1" t="s">
        <v>1911</v>
      </c>
      <c r="F759" s="39">
        <v>0.154</v>
      </c>
      <c r="G759" s="40">
        <v>3.08</v>
      </c>
      <c r="H759" s="2">
        <v>20</v>
      </c>
      <c r="I759" s="181"/>
      <c r="J759" s="5" t="s">
        <v>2169</v>
      </c>
      <c r="K759" s="39">
        <v>0.154</v>
      </c>
      <c r="L759" s="40">
        <v>3.08</v>
      </c>
      <c r="M759" s="2">
        <v>20</v>
      </c>
      <c r="N759" s="181">
        <f>L759*M759</f>
        <v>61.6</v>
      </c>
      <c r="O759" s="5" t="s">
        <v>2175</v>
      </c>
    </row>
    <row r="760" spans="1:15" ht="12.75">
      <c r="A760" s="120"/>
      <c r="B760" s="71" t="s">
        <v>1178</v>
      </c>
      <c r="C760" s="72"/>
      <c r="D760" s="64"/>
      <c r="E760" s="72"/>
      <c r="F760" s="73"/>
      <c r="G760" s="73"/>
      <c r="H760" s="74"/>
      <c r="I760" s="79"/>
      <c r="K760" s="73"/>
      <c r="L760" s="73"/>
      <c r="M760" s="74"/>
      <c r="N760" s="79"/>
    </row>
    <row r="761" spans="1:15" ht="12.75">
      <c r="A761" s="2" t="s">
        <v>1179</v>
      </c>
      <c r="B761" s="35" t="s">
        <v>1180</v>
      </c>
      <c r="C761" s="37" t="s">
        <v>1912</v>
      </c>
      <c r="D761" s="24" t="s">
        <v>496</v>
      </c>
      <c r="E761" s="1" t="s">
        <v>1913</v>
      </c>
      <c r="F761" s="39">
        <v>0.23830000000000001</v>
      </c>
      <c r="G761" s="40">
        <v>5.72</v>
      </c>
      <c r="H761" s="2">
        <v>15</v>
      </c>
      <c r="I761" s="41">
        <f>G761*H761</f>
        <v>85.8</v>
      </c>
      <c r="K761" s="39">
        <v>0.23830000000000001</v>
      </c>
      <c r="L761" s="40">
        <v>5.72</v>
      </c>
      <c r="M761" s="2">
        <v>15</v>
      </c>
      <c r="N761" s="41">
        <f>L761*M761</f>
        <v>85.8</v>
      </c>
    </row>
    <row r="762" spans="1:15" ht="12.75">
      <c r="A762" s="2" t="s">
        <v>1179</v>
      </c>
      <c r="B762" s="35" t="s">
        <v>1181</v>
      </c>
      <c r="C762" s="37" t="s">
        <v>497</v>
      </c>
      <c r="D762" s="24" t="s">
        <v>496</v>
      </c>
      <c r="E762" s="1" t="s">
        <v>1182</v>
      </c>
      <c r="F762" s="39">
        <v>0.375</v>
      </c>
      <c r="G762" s="40">
        <v>4.5</v>
      </c>
      <c r="H762" s="2">
        <v>10</v>
      </c>
      <c r="I762" s="41">
        <f>G762*H762</f>
        <v>45</v>
      </c>
      <c r="K762" s="39">
        <v>0.375</v>
      </c>
      <c r="L762" s="40">
        <v>4.5</v>
      </c>
      <c r="M762" s="2">
        <v>10</v>
      </c>
      <c r="N762" s="41">
        <f>L762*M762</f>
        <v>45</v>
      </c>
    </row>
    <row r="763" spans="1:15" ht="12.75">
      <c r="A763" s="120"/>
      <c r="B763" s="71" t="s">
        <v>1183</v>
      </c>
      <c r="C763" s="72"/>
      <c r="D763" s="64"/>
      <c r="E763" s="72"/>
      <c r="F763" s="73"/>
      <c r="G763" s="73"/>
      <c r="H763" s="74"/>
      <c r="I763" s="79"/>
      <c r="K763" s="73"/>
      <c r="L763" s="73"/>
      <c r="M763" s="74"/>
      <c r="N763" s="79"/>
    </row>
    <row r="764" spans="1:15" ht="22.5">
      <c r="A764" s="2" t="s">
        <v>1184</v>
      </c>
      <c r="B764" s="35" t="s">
        <v>1185</v>
      </c>
      <c r="C764" s="37" t="s">
        <v>498</v>
      </c>
      <c r="D764" s="24" t="s">
        <v>496</v>
      </c>
      <c r="E764" s="1" t="s">
        <v>1186</v>
      </c>
      <c r="F764" s="39">
        <v>0.1067</v>
      </c>
      <c r="G764" s="40">
        <v>3.2</v>
      </c>
      <c r="H764" s="2">
        <v>20</v>
      </c>
      <c r="I764" s="41">
        <f>G764*H764</f>
        <v>64</v>
      </c>
      <c r="K764" s="39">
        <v>0.1067</v>
      </c>
      <c r="L764" s="40">
        <v>3.2</v>
      </c>
      <c r="M764" s="2">
        <v>20</v>
      </c>
      <c r="N764" s="41">
        <f>L764*M764</f>
        <v>64</v>
      </c>
    </row>
    <row r="765" spans="1:15" ht="22.5">
      <c r="A765" s="2" t="s">
        <v>1184</v>
      </c>
      <c r="B765" s="35" t="s">
        <v>1185</v>
      </c>
      <c r="C765" s="37" t="s">
        <v>499</v>
      </c>
      <c r="D765" s="24" t="s">
        <v>496</v>
      </c>
      <c r="E765" s="1" t="s">
        <v>1187</v>
      </c>
      <c r="F765" s="39">
        <v>0.1157</v>
      </c>
      <c r="G765" s="40">
        <v>3.47</v>
      </c>
      <c r="H765" s="2">
        <v>5</v>
      </c>
      <c r="I765" s="41">
        <f>G765*H765</f>
        <v>17.350000000000001</v>
      </c>
      <c r="K765" s="39">
        <v>0.1157</v>
      </c>
      <c r="L765" s="40">
        <v>3.47</v>
      </c>
      <c r="M765" s="2">
        <v>5</v>
      </c>
      <c r="N765" s="41">
        <f>L765*M765</f>
        <v>17.350000000000001</v>
      </c>
    </row>
    <row r="766" spans="1:15" ht="12.75">
      <c r="A766" s="120"/>
      <c r="B766" s="71" t="s">
        <v>1188</v>
      </c>
      <c r="C766" s="72"/>
      <c r="D766" s="64"/>
      <c r="E766" s="72"/>
      <c r="F766" s="73"/>
      <c r="G766" s="73"/>
      <c r="H766" s="74"/>
      <c r="I766" s="79"/>
      <c r="K766" s="73"/>
      <c r="L766" s="73"/>
      <c r="M766" s="74"/>
      <c r="N766" s="79"/>
    </row>
    <row r="767" spans="1:15" ht="12.75">
      <c r="A767" s="2" t="s">
        <v>1189</v>
      </c>
      <c r="B767" s="35" t="s">
        <v>1190</v>
      </c>
      <c r="C767" s="37" t="s">
        <v>500</v>
      </c>
      <c r="D767" s="24" t="s">
        <v>501</v>
      </c>
      <c r="E767" s="38" t="s">
        <v>1193</v>
      </c>
      <c r="F767" s="39">
        <v>3.82</v>
      </c>
      <c r="G767" s="40">
        <v>3.82</v>
      </c>
      <c r="H767" s="2">
        <v>4200</v>
      </c>
      <c r="I767" s="41">
        <f>G767*H767</f>
        <v>16044</v>
      </c>
      <c r="K767" s="39">
        <v>3.82</v>
      </c>
      <c r="L767" s="40">
        <v>3.82</v>
      </c>
      <c r="M767" s="2">
        <v>4200</v>
      </c>
      <c r="N767" s="41">
        <f>L767*M767</f>
        <v>16044</v>
      </c>
    </row>
    <row r="768" spans="1:15" ht="12.75">
      <c r="A768" s="2" t="s">
        <v>1189</v>
      </c>
      <c r="B768" s="35" t="s">
        <v>1190</v>
      </c>
      <c r="C768" s="37" t="s">
        <v>502</v>
      </c>
      <c r="D768" s="24" t="s">
        <v>501</v>
      </c>
      <c r="E768" s="1" t="s">
        <v>1194</v>
      </c>
      <c r="F768" s="39">
        <v>0.92749999999999999</v>
      </c>
      <c r="G768" s="40">
        <v>11.13</v>
      </c>
      <c r="H768" s="2">
        <v>5</v>
      </c>
      <c r="I768" s="41">
        <f>G768*H768</f>
        <v>55.650000000000006</v>
      </c>
      <c r="K768" s="39">
        <v>0.92749999999999999</v>
      </c>
      <c r="L768" s="40">
        <v>11.13</v>
      </c>
      <c r="M768" s="2">
        <v>5</v>
      </c>
      <c r="N768" s="41">
        <f>L768*M768</f>
        <v>55.650000000000006</v>
      </c>
    </row>
    <row r="769" spans="1:14" ht="22.5">
      <c r="A769" s="2" t="s">
        <v>1191</v>
      </c>
      <c r="B769" s="35" t="s">
        <v>1192</v>
      </c>
      <c r="C769" s="37" t="s">
        <v>503</v>
      </c>
      <c r="D769" s="24" t="s">
        <v>504</v>
      </c>
      <c r="E769" s="1" t="s">
        <v>1914</v>
      </c>
      <c r="F769" s="39">
        <v>0.87</v>
      </c>
      <c r="G769" s="40">
        <v>17.399999999999999</v>
      </c>
      <c r="H769" s="2">
        <v>5</v>
      </c>
      <c r="I769" s="41">
        <f>G769*H769</f>
        <v>87</v>
      </c>
      <c r="K769" s="39">
        <v>0.87</v>
      </c>
      <c r="L769" s="40">
        <v>17.399999999999999</v>
      </c>
      <c r="M769" s="2">
        <v>5</v>
      </c>
      <c r="N769" s="41">
        <f>L769*M769</f>
        <v>87</v>
      </c>
    </row>
    <row r="770" spans="1:14" ht="12.75">
      <c r="A770" s="120"/>
      <c r="B770" s="71" t="s">
        <v>1195</v>
      </c>
      <c r="C770" s="72"/>
      <c r="D770" s="64"/>
      <c r="E770" s="72"/>
      <c r="F770" s="73"/>
      <c r="G770" s="73"/>
      <c r="H770" s="74"/>
      <c r="I770" s="79"/>
      <c r="K770" s="73"/>
      <c r="L770" s="73"/>
      <c r="M770" s="74"/>
      <c r="N770" s="79"/>
    </row>
    <row r="771" spans="1:14" ht="12.75">
      <c r="A771" s="2" t="s">
        <v>1196</v>
      </c>
      <c r="B771" s="35" t="s">
        <v>1198</v>
      </c>
      <c r="C771" s="37" t="s">
        <v>505</v>
      </c>
      <c r="D771" s="24" t="s">
        <v>463</v>
      </c>
      <c r="E771" s="38" t="s">
        <v>1200</v>
      </c>
      <c r="F771" s="39">
        <v>34.36</v>
      </c>
      <c r="G771" s="40">
        <v>34.36</v>
      </c>
      <c r="H771" s="2">
        <v>5</v>
      </c>
      <c r="I771" s="41">
        <f>G771*H771</f>
        <v>171.8</v>
      </c>
      <c r="K771" s="39">
        <v>34.36</v>
      </c>
      <c r="L771" s="40">
        <v>34.36</v>
      </c>
      <c r="M771" s="2">
        <v>5</v>
      </c>
      <c r="N771" s="41">
        <f>L771*M771</f>
        <v>171.8</v>
      </c>
    </row>
    <row r="772" spans="1:14" ht="12.75">
      <c r="A772" s="2" t="s">
        <v>1197</v>
      </c>
      <c r="B772" s="35" t="s">
        <v>1199</v>
      </c>
      <c r="C772" s="37" t="s">
        <v>506</v>
      </c>
      <c r="D772" s="24" t="s">
        <v>463</v>
      </c>
      <c r="E772" s="1" t="s">
        <v>1201</v>
      </c>
      <c r="F772" s="39">
        <v>3.5369999999999999</v>
      </c>
      <c r="G772" s="40">
        <v>35.369999999999997</v>
      </c>
      <c r="H772" s="2">
        <v>5</v>
      </c>
      <c r="I772" s="41">
        <f>G772*H772</f>
        <v>176.85</v>
      </c>
      <c r="K772" s="39">
        <v>3.5369999999999999</v>
      </c>
      <c r="L772" s="40">
        <v>35.369999999999997</v>
      </c>
      <c r="M772" s="2">
        <v>5</v>
      </c>
      <c r="N772" s="41">
        <f>L772*M772</f>
        <v>176.85</v>
      </c>
    </row>
    <row r="773" spans="1:14" ht="12.75">
      <c r="A773" s="120"/>
      <c r="B773" s="71" t="s">
        <v>1202</v>
      </c>
      <c r="C773" s="72"/>
      <c r="D773" s="64"/>
      <c r="E773" s="72"/>
      <c r="F773" s="73"/>
      <c r="G773" s="73"/>
      <c r="H773" s="74"/>
      <c r="I773" s="79"/>
      <c r="K773" s="73"/>
      <c r="L773" s="73"/>
      <c r="M773" s="74"/>
      <c r="N773" s="79"/>
    </row>
    <row r="774" spans="1:14" ht="33.75">
      <c r="A774" s="2" t="s">
        <v>1203</v>
      </c>
      <c r="B774" s="35" t="s">
        <v>1204</v>
      </c>
      <c r="C774" s="37" t="s">
        <v>507</v>
      </c>
      <c r="D774" s="24" t="s">
        <v>508</v>
      </c>
      <c r="E774" s="38" t="s">
        <v>1205</v>
      </c>
      <c r="F774" s="39">
        <v>10.68</v>
      </c>
      <c r="G774" s="40">
        <v>10.68</v>
      </c>
      <c r="H774" s="2">
        <v>10</v>
      </c>
      <c r="I774" s="41">
        <f>G774*H774</f>
        <v>106.8</v>
      </c>
      <c r="K774" s="39">
        <v>10.68</v>
      </c>
      <c r="L774" s="40">
        <v>10.68</v>
      </c>
      <c r="M774" s="2">
        <v>10</v>
      </c>
      <c r="N774" s="41">
        <f>L774*M774</f>
        <v>106.8</v>
      </c>
    </row>
    <row r="775" spans="1:14" ht="12.75">
      <c r="A775" s="120"/>
      <c r="B775" s="71" t="s">
        <v>1206</v>
      </c>
      <c r="C775" s="72"/>
      <c r="D775" s="64"/>
      <c r="E775" s="72"/>
      <c r="F775" s="73"/>
      <c r="G775" s="73"/>
      <c r="H775" s="74"/>
      <c r="I775" s="79"/>
      <c r="K775" s="73"/>
      <c r="L775" s="73"/>
      <c r="M775" s="74"/>
      <c r="N775" s="79"/>
    </row>
    <row r="776" spans="1:14" ht="22.5">
      <c r="A776" s="2" t="s">
        <v>1207</v>
      </c>
      <c r="B776" s="35" t="s">
        <v>1208</v>
      </c>
      <c r="C776" s="37" t="s">
        <v>510</v>
      </c>
      <c r="D776" s="24" t="s">
        <v>511</v>
      </c>
      <c r="E776" s="38" t="s">
        <v>1915</v>
      </c>
      <c r="F776" s="39">
        <v>2.95</v>
      </c>
      <c r="G776" s="40">
        <v>2.95</v>
      </c>
      <c r="H776" s="2">
        <v>50</v>
      </c>
      <c r="I776" s="41">
        <f>G776*H776</f>
        <v>147.5</v>
      </c>
      <c r="K776" s="39">
        <v>2.95</v>
      </c>
      <c r="L776" s="40">
        <v>2.95</v>
      </c>
      <c r="M776" s="2">
        <v>50</v>
      </c>
      <c r="N776" s="41">
        <f>L776*M776</f>
        <v>147.5</v>
      </c>
    </row>
    <row r="777" spans="1:14" ht="22.5">
      <c r="A777" s="205" t="s">
        <v>1209</v>
      </c>
      <c r="B777" s="35" t="s">
        <v>1210</v>
      </c>
      <c r="C777" s="37" t="s">
        <v>1916</v>
      </c>
      <c r="D777" s="24" t="s">
        <v>513</v>
      </c>
      <c r="E777" s="1" t="s">
        <v>1917</v>
      </c>
      <c r="F777" s="39">
        <v>11.268000000000001</v>
      </c>
      <c r="G777" s="40">
        <v>56.34</v>
      </c>
      <c r="H777" s="2">
        <v>5</v>
      </c>
      <c r="I777" s="41">
        <f>G777*H777</f>
        <v>281.70000000000005</v>
      </c>
      <c r="K777" s="203">
        <v>11.268000000000001</v>
      </c>
      <c r="L777" s="204">
        <v>56.34</v>
      </c>
      <c r="M777" s="205">
        <v>5</v>
      </c>
      <c r="N777" s="206">
        <f>L777*M777</f>
        <v>281.70000000000005</v>
      </c>
    </row>
    <row r="778" spans="1:14" ht="22.5">
      <c r="A778" s="2" t="s">
        <v>1209</v>
      </c>
      <c r="B778" s="35" t="s">
        <v>1210</v>
      </c>
      <c r="C778" s="37" t="s">
        <v>512</v>
      </c>
      <c r="D778" s="24" t="s">
        <v>513</v>
      </c>
      <c r="E778" s="1" t="s">
        <v>1918</v>
      </c>
      <c r="F778" s="39">
        <v>4.4767000000000001</v>
      </c>
      <c r="G778" s="40">
        <v>13.43</v>
      </c>
      <c r="H778" s="2">
        <v>15</v>
      </c>
      <c r="I778" s="41">
        <f>G778*H778</f>
        <v>201.45</v>
      </c>
      <c r="K778" s="39">
        <v>4.4767000000000001</v>
      </c>
      <c r="L778" s="40">
        <v>13.43</v>
      </c>
      <c r="M778" s="2">
        <v>15</v>
      </c>
      <c r="N778" s="41">
        <f>L778*M778</f>
        <v>201.45</v>
      </c>
    </row>
    <row r="779" spans="1:14" ht="12.75">
      <c r="A779" s="2" t="s">
        <v>1209</v>
      </c>
      <c r="B779" s="35" t="s">
        <v>1210</v>
      </c>
      <c r="C779" s="37" t="s">
        <v>514</v>
      </c>
      <c r="D779" s="24" t="s">
        <v>477</v>
      </c>
      <c r="E779" s="1" t="s">
        <v>1211</v>
      </c>
      <c r="F779" s="39">
        <v>1.6113</v>
      </c>
      <c r="G779" s="40">
        <v>12.89</v>
      </c>
      <c r="H779" s="2">
        <v>60</v>
      </c>
      <c r="I779" s="41">
        <f>G779*H779</f>
        <v>773.40000000000009</v>
      </c>
      <c r="K779" s="39">
        <v>1.6113</v>
      </c>
      <c r="L779" s="40">
        <v>12.89</v>
      </c>
      <c r="M779" s="2">
        <v>60</v>
      </c>
      <c r="N779" s="41">
        <f>L779*M779</f>
        <v>773.40000000000009</v>
      </c>
    </row>
    <row r="780" spans="1:14" ht="12.75">
      <c r="A780" s="120"/>
      <c r="B780" s="71" t="s">
        <v>1212</v>
      </c>
      <c r="C780" s="72"/>
      <c r="D780" s="64"/>
      <c r="E780" s="72"/>
      <c r="F780" s="73"/>
      <c r="G780" s="73"/>
      <c r="H780" s="74"/>
      <c r="I780" s="79"/>
      <c r="K780" s="73"/>
      <c r="L780" s="73"/>
      <c r="M780" s="74"/>
      <c r="N780" s="79"/>
    </row>
    <row r="781" spans="1:14" ht="22.5">
      <c r="A781" s="2" t="s">
        <v>1213</v>
      </c>
      <c r="B781" s="35" t="s">
        <v>807</v>
      </c>
      <c r="C781" s="37" t="s">
        <v>1919</v>
      </c>
      <c r="D781" s="24" t="s">
        <v>515</v>
      </c>
      <c r="E781" s="1" t="s">
        <v>1920</v>
      </c>
      <c r="F781" s="39">
        <v>0.33</v>
      </c>
      <c r="G781" s="40">
        <v>3.3</v>
      </c>
      <c r="H781" s="2">
        <v>40</v>
      </c>
      <c r="I781" s="41">
        <f>G781*H781</f>
        <v>132</v>
      </c>
      <c r="K781" s="39">
        <v>0.33</v>
      </c>
      <c r="L781" s="40">
        <v>3.3</v>
      </c>
      <c r="M781" s="2">
        <v>40</v>
      </c>
      <c r="N781" s="41">
        <f>L781*M781</f>
        <v>132</v>
      </c>
    </row>
    <row r="782" spans="1:14" ht="12.75">
      <c r="A782" s="2" t="s">
        <v>1213</v>
      </c>
      <c r="B782" s="35" t="s">
        <v>586</v>
      </c>
      <c r="C782" s="37" t="s">
        <v>1921</v>
      </c>
      <c r="D782" s="24" t="s">
        <v>515</v>
      </c>
      <c r="E782" s="1" t="s">
        <v>1922</v>
      </c>
      <c r="F782" s="39">
        <v>0.37</v>
      </c>
      <c r="G782" s="40">
        <v>3.7</v>
      </c>
      <c r="H782" s="2">
        <v>270</v>
      </c>
      <c r="I782" s="41">
        <f>G782*H782</f>
        <v>999</v>
      </c>
      <c r="K782" s="39">
        <v>0.37</v>
      </c>
      <c r="L782" s="40">
        <v>3.7</v>
      </c>
      <c r="M782" s="2">
        <v>270</v>
      </c>
      <c r="N782" s="41">
        <f>L782*M782</f>
        <v>999</v>
      </c>
    </row>
    <row r="783" spans="1:14" ht="22.5">
      <c r="A783" s="2" t="s">
        <v>1214</v>
      </c>
      <c r="B783" s="35" t="s">
        <v>1215</v>
      </c>
      <c r="C783" s="37" t="s">
        <v>1923</v>
      </c>
      <c r="D783" s="24" t="s">
        <v>516</v>
      </c>
      <c r="E783" s="1" t="s">
        <v>1216</v>
      </c>
      <c r="F783" s="39">
        <v>2.214</v>
      </c>
      <c r="G783" s="40">
        <v>22.14</v>
      </c>
      <c r="H783" s="2">
        <v>3</v>
      </c>
      <c r="I783" s="41">
        <f>G783*H783</f>
        <v>66.42</v>
      </c>
      <c r="K783" s="39">
        <v>2.214</v>
      </c>
      <c r="L783" s="40">
        <v>22.14</v>
      </c>
      <c r="M783" s="2">
        <v>3</v>
      </c>
      <c r="N783" s="41">
        <f>L783*M783</f>
        <v>66.42</v>
      </c>
    </row>
    <row r="784" spans="1:14" ht="22.5">
      <c r="A784" s="2" t="s">
        <v>1214</v>
      </c>
      <c r="B784" s="35" t="s">
        <v>1215</v>
      </c>
      <c r="C784" s="37" t="s">
        <v>1924</v>
      </c>
      <c r="D784" s="24" t="s">
        <v>516</v>
      </c>
      <c r="E784" s="1" t="s">
        <v>1217</v>
      </c>
      <c r="F784" s="39">
        <v>4.4279999999999999</v>
      </c>
      <c r="G784" s="40">
        <v>44.28</v>
      </c>
      <c r="H784" s="2">
        <v>2</v>
      </c>
      <c r="I784" s="41">
        <f>G784*H784</f>
        <v>88.56</v>
      </c>
      <c r="K784" s="39">
        <v>4.4279999999999999</v>
      </c>
      <c r="L784" s="40">
        <v>44.28</v>
      </c>
      <c r="M784" s="2">
        <v>2</v>
      </c>
      <c r="N784" s="41">
        <f>L784*M784</f>
        <v>88.56</v>
      </c>
    </row>
    <row r="785" spans="1:16" ht="12.75">
      <c r="A785" s="120"/>
      <c r="B785" s="71" t="s">
        <v>1218</v>
      </c>
      <c r="C785" s="72"/>
      <c r="D785" s="64"/>
      <c r="E785" s="72"/>
      <c r="F785" s="73"/>
      <c r="G785" s="73"/>
      <c r="H785" s="74"/>
      <c r="I785" s="79"/>
      <c r="K785" s="73"/>
      <c r="L785" s="73"/>
      <c r="M785" s="74"/>
      <c r="N785" s="79"/>
    </row>
    <row r="786" spans="1:16" ht="12.75">
      <c r="A786" s="2" t="s">
        <v>1219</v>
      </c>
      <c r="B786" s="35" t="s">
        <v>1221</v>
      </c>
      <c r="C786" s="37" t="s">
        <v>1925</v>
      </c>
      <c r="D786" s="24" t="s">
        <v>509</v>
      </c>
      <c r="E786" s="1" t="s">
        <v>1926</v>
      </c>
      <c r="F786" s="39">
        <v>1.28</v>
      </c>
      <c r="G786" s="40">
        <v>6.4</v>
      </c>
      <c r="H786" s="2">
        <v>700</v>
      </c>
      <c r="I786" s="41">
        <f>G786*H786</f>
        <v>4480</v>
      </c>
      <c r="K786" s="39">
        <v>1.28</v>
      </c>
      <c r="L786" s="40">
        <v>6.4</v>
      </c>
      <c r="M786" s="2">
        <v>700</v>
      </c>
      <c r="N786" s="41">
        <f>L786*M786</f>
        <v>4480</v>
      </c>
    </row>
    <row r="787" spans="1:16" ht="12.75">
      <c r="A787" s="2" t="s">
        <v>1220</v>
      </c>
      <c r="B787" s="35" t="s">
        <v>1221</v>
      </c>
      <c r="C787" s="24" t="s">
        <v>517</v>
      </c>
      <c r="D787" s="24" t="s">
        <v>477</v>
      </c>
      <c r="E787" s="1" t="s">
        <v>1223</v>
      </c>
      <c r="F787" s="39">
        <v>0.46600000000000003</v>
      </c>
      <c r="G787" s="40">
        <v>4.66</v>
      </c>
      <c r="H787" s="2">
        <v>80</v>
      </c>
      <c r="I787" s="41">
        <f>G787*H787</f>
        <v>372.8</v>
      </c>
      <c r="K787" s="39">
        <v>0.46600000000000003</v>
      </c>
      <c r="L787" s="40">
        <v>4.66</v>
      </c>
      <c r="M787" s="2">
        <v>80</v>
      </c>
      <c r="N787" s="41">
        <f>L787*M787</f>
        <v>372.8</v>
      </c>
    </row>
    <row r="788" spans="1:16" ht="22.5">
      <c r="A788" s="2" t="s">
        <v>1220</v>
      </c>
      <c r="B788" s="35" t="s">
        <v>1222</v>
      </c>
      <c r="C788" s="24" t="s">
        <v>518</v>
      </c>
      <c r="D788" s="24" t="s">
        <v>519</v>
      </c>
      <c r="E788" s="1" t="s">
        <v>1224</v>
      </c>
      <c r="F788" s="39">
        <v>5.2157</v>
      </c>
      <c r="G788" s="40">
        <v>36.51</v>
      </c>
      <c r="H788" s="2">
        <v>2</v>
      </c>
      <c r="I788" s="41">
        <f>G788*H788</f>
        <v>73.02</v>
      </c>
      <c r="K788" s="39">
        <v>5.2157</v>
      </c>
      <c r="L788" s="40">
        <v>36.51</v>
      </c>
      <c r="M788" s="2">
        <v>2</v>
      </c>
      <c r="N788" s="41">
        <f>L788*M788</f>
        <v>73.02</v>
      </c>
    </row>
    <row r="789" spans="1:16" ht="12.75">
      <c r="A789" s="120"/>
      <c r="B789" s="71" t="s">
        <v>1225</v>
      </c>
      <c r="C789" s="72"/>
      <c r="D789" s="64"/>
      <c r="E789" s="72"/>
      <c r="F789" s="73"/>
      <c r="G789" s="73"/>
      <c r="H789" s="74"/>
      <c r="I789" s="79"/>
      <c r="K789" s="73"/>
      <c r="L789" s="73"/>
      <c r="M789" s="74"/>
      <c r="N789" s="79"/>
    </row>
    <row r="790" spans="1:16" ht="25.5">
      <c r="A790" s="2" t="s">
        <v>1226</v>
      </c>
      <c r="B790" s="35" t="s">
        <v>1227</v>
      </c>
      <c r="C790" s="24" t="s">
        <v>520</v>
      </c>
      <c r="D790" s="24" t="s">
        <v>511</v>
      </c>
      <c r="E790" s="38" t="s">
        <v>1228</v>
      </c>
      <c r="F790" s="39">
        <v>1.49</v>
      </c>
      <c r="G790" s="40">
        <v>1.49</v>
      </c>
      <c r="H790" s="2">
        <v>2000</v>
      </c>
      <c r="I790" s="41">
        <f>G790*H790</f>
        <v>2980</v>
      </c>
      <c r="K790" s="39">
        <v>1.49</v>
      </c>
      <c r="L790" s="40">
        <v>1.49</v>
      </c>
      <c r="M790" s="2">
        <v>2000</v>
      </c>
      <c r="N790" s="41">
        <f>L790*M790</f>
        <v>2980</v>
      </c>
    </row>
    <row r="791" spans="1:16" ht="12.75">
      <c r="A791" s="120"/>
      <c r="B791" s="61"/>
      <c r="C791" s="135"/>
      <c r="D791" s="64"/>
      <c r="E791" s="61"/>
      <c r="F791" s="86" t="s">
        <v>534</v>
      </c>
      <c r="G791" s="86"/>
      <c r="H791" s="87"/>
      <c r="I791" s="180">
        <f>SUM(I757:I790)</f>
        <v>27478.499999999996</v>
      </c>
      <c r="K791" s="185"/>
      <c r="L791"/>
      <c r="M791"/>
      <c r="N791" s="230">
        <f>SUM(N757:N790)</f>
        <v>27540.1</v>
      </c>
      <c r="P791" s="239"/>
    </row>
    <row r="794" spans="1:16" ht="12.75">
      <c r="A794" s="270" t="s">
        <v>2159</v>
      </c>
      <c r="B794" s="270"/>
      <c r="C794" s="270"/>
      <c r="D794" s="270"/>
      <c r="E794" s="270"/>
      <c r="F794" s="270"/>
      <c r="G794" s="270"/>
      <c r="H794" s="270"/>
      <c r="I794" s="270"/>
    </row>
    <row r="795" spans="1:16" ht="12.75">
      <c r="A795" s="27"/>
      <c r="B795" s="266" t="s">
        <v>1174</v>
      </c>
      <c r="C795" s="266"/>
      <c r="D795" s="266"/>
      <c r="E795" s="266"/>
      <c r="F795" s="266"/>
      <c r="G795" s="266"/>
      <c r="H795" s="266"/>
      <c r="I795" s="27"/>
    </row>
    <row r="796" spans="1:16" ht="22.5">
      <c r="A796" s="28" t="s">
        <v>1175</v>
      </c>
      <c r="B796" s="29" t="s">
        <v>1176</v>
      </c>
      <c r="C796" s="46" t="s">
        <v>1927</v>
      </c>
      <c r="D796" s="107" t="s">
        <v>1415</v>
      </c>
      <c r="E796" s="29" t="s">
        <v>1177</v>
      </c>
      <c r="F796" s="47">
        <v>0.26169999999999999</v>
      </c>
      <c r="G796" s="48">
        <v>1.57</v>
      </c>
      <c r="H796" s="49">
        <v>20</v>
      </c>
      <c r="I796" s="31">
        <f>G796*H796</f>
        <v>31.400000000000002</v>
      </c>
    </row>
    <row r="797" spans="1:16" ht="12.75">
      <c r="A797" s="284" t="s">
        <v>1907</v>
      </c>
      <c r="B797" s="285"/>
      <c r="C797" s="285"/>
      <c r="D797" s="285"/>
      <c r="E797" s="285"/>
      <c r="F797" s="285"/>
      <c r="G797" s="136"/>
      <c r="H797" s="136"/>
      <c r="I797" s="137"/>
    </row>
    <row r="798" spans="1:16" ht="22.5">
      <c r="A798" s="89" t="s">
        <v>1908</v>
      </c>
      <c r="B798" s="52" t="s">
        <v>1909</v>
      </c>
      <c r="C798" s="108" t="s">
        <v>1928</v>
      </c>
      <c r="D798" s="107" t="s">
        <v>1415</v>
      </c>
      <c r="E798" s="52" t="s">
        <v>1911</v>
      </c>
      <c r="F798" s="47">
        <v>0.16950000000000001</v>
      </c>
      <c r="G798" s="48">
        <v>3.39</v>
      </c>
      <c r="H798" s="49">
        <v>20</v>
      </c>
      <c r="I798" s="31">
        <f>G798*H798</f>
        <v>67.8</v>
      </c>
    </row>
    <row r="799" spans="1:16" ht="12.75">
      <c r="A799" s="89"/>
      <c r="B799" s="283" t="s">
        <v>1178</v>
      </c>
      <c r="C799" s="283"/>
      <c r="D799" s="283"/>
      <c r="E799" s="283"/>
      <c r="F799" s="283"/>
      <c r="G799" s="283"/>
      <c r="H799" s="283"/>
      <c r="I799" s="31"/>
    </row>
    <row r="800" spans="1:16" ht="12.75">
      <c r="A800" s="89" t="s">
        <v>1179</v>
      </c>
      <c r="B800" s="52" t="s">
        <v>1180</v>
      </c>
      <c r="C800" s="108" t="s">
        <v>1929</v>
      </c>
      <c r="D800" s="107" t="s">
        <v>1436</v>
      </c>
      <c r="E800" s="52" t="s">
        <v>1913</v>
      </c>
      <c r="F800" s="47">
        <v>0.26250000000000001</v>
      </c>
      <c r="G800" s="48">
        <v>6.3</v>
      </c>
      <c r="H800" s="49">
        <v>15</v>
      </c>
      <c r="I800" s="31">
        <f t="shared" ref="I800:I829" si="85">G800*H800</f>
        <v>94.5</v>
      </c>
    </row>
    <row r="801" spans="1:19" ht="12.75">
      <c r="A801" s="89" t="s">
        <v>1179</v>
      </c>
      <c r="B801" s="52" t="s">
        <v>1181</v>
      </c>
      <c r="C801" s="108" t="s">
        <v>1930</v>
      </c>
      <c r="D801" s="107" t="s">
        <v>1436</v>
      </c>
      <c r="E801" s="52" t="s">
        <v>1182</v>
      </c>
      <c r="F801" s="47">
        <v>0.40749999999999997</v>
      </c>
      <c r="G801" s="48">
        <v>4.8899999999999997</v>
      </c>
      <c r="H801" s="49">
        <v>10</v>
      </c>
      <c r="I801" s="31">
        <f t="shared" si="85"/>
        <v>48.9</v>
      </c>
    </row>
    <row r="802" spans="1:19" ht="12.75">
      <c r="A802" s="89"/>
      <c r="B802" s="283" t="s">
        <v>1183</v>
      </c>
      <c r="C802" s="283"/>
      <c r="D802" s="283"/>
      <c r="E802" s="283"/>
      <c r="F802" s="283"/>
      <c r="G802" s="283"/>
      <c r="H802" s="283"/>
      <c r="I802" s="31"/>
    </row>
    <row r="803" spans="1:19" ht="22.5">
      <c r="A803" s="89" t="s">
        <v>1184</v>
      </c>
      <c r="B803" s="52" t="s">
        <v>1185</v>
      </c>
      <c r="C803" s="108" t="s">
        <v>1931</v>
      </c>
      <c r="D803" s="107" t="s">
        <v>1436</v>
      </c>
      <c r="E803" s="52" t="s">
        <v>1186</v>
      </c>
      <c r="F803" s="47">
        <v>0.25130000000000002</v>
      </c>
      <c r="G803" s="48">
        <v>7.54</v>
      </c>
      <c r="H803" s="49">
        <v>20</v>
      </c>
      <c r="I803" s="31">
        <f t="shared" si="85"/>
        <v>150.80000000000001</v>
      </c>
    </row>
    <row r="804" spans="1:19" ht="22.5">
      <c r="A804" s="89" t="s">
        <v>1184</v>
      </c>
      <c r="B804" s="52" t="s">
        <v>1185</v>
      </c>
      <c r="C804" s="108" t="s">
        <v>1932</v>
      </c>
      <c r="D804" s="107" t="s">
        <v>1436</v>
      </c>
      <c r="E804" s="52" t="s">
        <v>1187</v>
      </c>
      <c r="F804" s="47">
        <v>0.27229999999999999</v>
      </c>
      <c r="G804" s="48">
        <v>8.17</v>
      </c>
      <c r="H804" s="49">
        <v>5</v>
      </c>
      <c r="I804" s="31">
        <f t="shared" si="85"/>
        <v>40.85</v>
      </c>
    </row>
    <row r="805" spans="1:19" ht="12.75">
      <c r="A805" s="28"/>
      <c r="B805" s="266" t="s">
        <v>1188</v>
      </c>
      <c r="C805" s="266"/>
      <c r="D805" s="266"/>
      <c r="E805" s="266"/>
      <c r="F805" s="266"/>
      <c r="G805" s="266"/>
      <c r="H805" s="266"/>
      <c r="I805" s="31"/>
    </row>
    <row r="806" spans="1:19" ht="12.75">
      <c r="A806" s="28" t="s">
        <v>1189</v>
      </c>
      <c r="B806" s="29" t="s">
        <v>1190</v>
      </c>
      <c r="C806" s="108" t="s">
        <v>1933</v>
      </c>
      <c r="D806" s="107" t="s">
        <v>1833</v>
      </c>
      <c r="E806" s="29" t="s">
        <v>1193</v>
      </c>
      <c r="F806" s="47">
        <v>3.67</v>
      </c>
      <c r="G806" s="48">
        <v>3.67</v>
      </c>
      <c r="H806" s="30">
        <v>4200</v>
      </c>
      <c r="I806" s="31">
        <f t="shared" si="85"/>
        <v>15414</v>
      </c>
    </row>
    <row r="807" spans="1:19" ht="12.75">
      <c r="A807" s="28" t="s">
        <v>1189</v>
      </c>
      <c r="B807" s="29" t="s">
        <v>1190</v>
      </c>
      <c r="C807" s="108" t="s">
        <v>1934</v>
      </c>
      <c r="D807" s="107" t="s">
        <v>1833</v>
      </c>
      <c r="E807" s="29" t="s">
        <v>1194</v>
      </c>
      <c r="F807" s="47">
        <v>1.0207999999999999</v>
      </c>
      <c r="G807" s="48">
        <v>12.25</v>
      </c>
      <c r="H807" s="30">
        <v>5</v>
      </c>
      <c r="I807" s="31">
        <f t="shared" si="85"/>
        <v>61.25</v>
      </c>
    </row>
    <row r="808" spans="1:19" ht="22.5">
      <c r="A808" s="28" t="s">
        <v>1191</v>
      </c>
      <c r="B808" s="29" t="s">
        <v>1192</v>
      </c>
      <c r="C808" s="108" t="s">
        <v>1935</v>
      </c>
      <c r="D808" s="107" t="s">
        <v>1436</v>
      </c>
      <c r="E808" s="29" t="s">
        <v>1914</v>
      </c>
      <c r="F808" s="47">
        <v>1.133</v>
      </c>
      <c r="G808" s="48">
        <v>22.66</v>
      </c>
      <c r="H808" s="30">
        <v>5</v>
      </c>
      <c r="I808" s="31">
        <f t="shared" si="85"/>
        <v>113.3</v>
      </c>
    </row>
    <row r="809" spans="1:19" ht="12.75">
      <c r="A809" s="28"/>
      <c r="B809" s="266" t="s">
        <v>1195</v>
      </c>
      <c r="C809" s="266"/>
      <c r="D809" s="266"/>
      <c r="E809" s="266"/>
      <c r="F809" s="266"/>
      <c r="G809" s="266"/>
      <c r="H809" s="266"/>
      <c r="I809" s="31"/>
    </row>
    <row r="810" spans="1:19" ht="12.75">
      <c r="A810" s="28" t="s">
        <v>1196</v>
      </c>
      <c r="B810" s="29" t="s">
        <v>1198</v>
      </c>
      <c r="C810" s="108" t="s">
        <v>1936</v>
      </c>
      <c r="D810" s="107" t="s">
        <v>1937</v>
      </c>
      <c r="E810" s="29" t="s">
        <v>1200</v>
      </c>
      <c r="F810" s="47">
        <v>21.42</v>
      </c>
      <c r="G810" s="48">
        <v>21.42</v>
      </c>
      <c r="H810" s="30">
        <v>5</v>
      </c>
      <c r="I810" s="31">
        <f t="shared" si="85"/>
        <v>107.10000000000001</v>
      </c>
    </row>
    <row r="811" spans="1:19" ht="12.75">
      <c r="A811" s="28" t="s">
        <v>1197</v>
      </c>
      <c r="B811" s="29" t="s">
        <v>1199</v>
      </c>
      <c r="C811" s="108" t="s">
        <v>1938</v>
      </c>
      <c r="D811" s="107" t="s">
        <v>1937</v>
      </c>
      <c r="E811" s="29" t="s">
        <v>1201</v>
      </c>
      <c r="F811" s="47">
        <v>3.891</v>
      </c>
      <c r="G811" s="48">
        <v>38.909999999999997</v>
      </c>
      <c r="H811" s="30">
        <v>5</v>
      </c>
      <c r="I811" s="31">
        <f t="shared" si="85"/>
        <v>194.54999999999998</v>
      </c>
    </row>
    <row r="812" spans="1:19" ht="12.75">
      <c r="A812" s="28"/>
      <c r="B812" s="266" t="s">
        <v>1202</v>
      </c>
      <c r="C812" s="266"/>
      <c r="D812" s="266"/>
      <c r="E812" s="266"/>
      <c r="F812" s="266"/>
      <c r="G812" s="266"/>
      <c r="H812" s="266"/>
      <c r="I812" s="31"/>
    </row>
    <row r="813" spans="1:19" ht="12.75">
      <c r="A813" s="89" t="s">
        <v>1203</v>
      </c>
      <c r="B813" s="52" t="s">
        <v>1204</v>
      </c>
      <c r="C813" s="108" t="s">
        <v>1939</v>
      </c>
      <c r="D813" s="108" t="s">
        <v>1940</v>
      </c>
      <c r="E813" s="52" t="s">
        <v>1205</v>
      </c>
      <c r="F813" s="47">
        <v>11.02</v>
      </c>
      <c r="G813" s="48">
        <v>11.02</v>
      </c>
      <c r="H813" s="49">
        <v>10</v>
      </c>
      <c r="I813" s="31">
        <f t="shared" si="85"/>
        <v>110.19999999999999</v>
      </c>
    </row>
    <row r="814" spans="1:19" ht="12.75">
      <c r="A814" s="89"/>
      <c r="B814" s="283" t="s">
        <v>1206</v>
      </c>
      <c r="C814" s="283"/>
      <c r="D814" s="283"/>
      <c r="E814" s="283"/>
      <c r="F814" s="283"/>
      <c r="G814" s="283"/>
      <c r="H814" s="283"/>
      <c r="I814" s="31"/>
    </row>
    <row r="815" spans="1:19" ht="22.5">
      <c r="A815" s="89" t="s">
        <v>1207</v>
      </c>
      <c r="B815" s="52" t="s">
        <v>1208</v>
      </c>
      <c r="C815" s="108" t="s">
        <v>1941</v>
      </c>
      <c r="D815" s="107" t="s">
        <v>1578</v>
      </c>
      <c r="E815" s="52" t="s">
        <v>1915</v>
      </c>
      <c r="F815" s="47">
        <v>2.15</v>
      </c>
      <c r="G815" s="48">
        <v>2.15</v>
      </c>
      <c r="H815" s="49">
        <v>50</v>
      </c>
      <c r="I815" s="31">
        <f t="shared" si="85"/>
        <v>107.5</v>
      </c>
      <c r="P815" s="191"/>
    </row>
    <row r="816" spans="1:19" ht="22.5">
      <c r="A816" s="231" t="s">
        <v>1209</v>
      </c>
      <c r="B816" s="232" t="s">
        <v>1210</v>
      </c>
      <c r="C816" s="233"/>
      <c r="D816" s="234"/>
      <c r="E816" s="232" t="s">
        <v>1942</v>
      </c>
      <c r="F816" s="197"/>
      <c r="G816" s="198"/>
      <c r="H816" s="199">
        <v>5</v>
      </c>
      <c r="I816" s="192"/>
      <c r="J816" s="239" t="s">
        <v>2174</v>
      </c>
      <c r="K816" s="250"/>
      <c r="L816" s="251"/>
      <c r="M816" s="252"/>
      <c r="N816" s="253"/>
      <c r="P816" s="203"/>
      <c r="Q816" s="204"/>
      <c r="R816" s="205"/>
      <c r="S816" s="206"/>
    </row>
    <row r="817" spans="1:9" ht="12.75">
      <c r="A817" s="89" t="s">
        <v>1209</v>
      </c>
      <c r="B817" s="52" t="s">
        <v>1210</v>
      </c>
      <c r="C817" s="108" t="s">
        <v>1943</v>
      </c>
      <c r="D817" s="107" t="s">
        <v>1685</v>
      </c>
      <c r="E817" s="52" t="s">
        <v>1918</v>
      </c>
      <c r="F817" s="47">
        <v>1.94</v>
      </c>
      <c r="G817" s="48">
        <v>5.82</v>
      </c>
      <c r="H817" s="49">
        <v>15</v>
      </c>
      <c r="I817" s="31">
        <f t="shared" si="85"/>
        <v>87.300000000000011</v>
      </c>
    </row>
    <row r="818" spans="1:9" ht="12.75">
      <c r="A818" s="89" t="s">
        <v>1209</v>
      </c>
      <c r="B818" s="52" t="s">
        <v>1210</v>
      </c>
      <c r="C818" s="108" t="s">
        <v>1944</v>
      </c>
      <c r="D818" s="107" t="s">
        <v>1415</v>
      </c>
      <c r="E818" s="52" t="s">
        <v>1211</v>
      </c>
      <c r="F818" s="47">
        <v>1.595</v>
      </c>
      <c r="G818" s="48">
        <v>12.76</v>
      </c>
      <c r="H818" s="49">
        <v>60</v>
      </c>
      <c r="I818" s="31">
        <f t="shared" si="85"/>
        <v>765.6</v>
      </c>
    </row>
    <row r="819" spans="1:9" ht="12.75">
      <c r="A819" s="28"/>
      <c r="B819" s="266" t="s">
        <v>1212</v>
      </c>
      <c r="C819" s="266"/>
      <c r="D819" s="266"/>
      <c r="E819" s="266"/>
      <c r="F819" s="266"/>
      <c r="G819" s="266"/>
      <c r="H819" s="266"/>
      <c r="I819" s="31"/>
    </row>
    <row r="820" spans="1:9" ht="22.5">
      <c r="A820" s="89" t="s">
        <v>1213</v>
      </c>
      <c r="B820" s="29" t="s">
        <v>807</v>
      </c>
      <c r="C820" s="108" t="s">
        <v>1945</v>
      </c>
      <c r="D820" s="107" t="s">
        <v>1424</v>
      </c>
      <c r="E820" s="29" t="s">
        <v>1920</v>
      </c>
      <c r="F820" s="47">
        <v>0.36799999999999999</v>
      </c>
      <c r="G820" s="48">
        <v>3.68</v>
      </c>
      <c r="H820" s="49">
        <v>40</v>
      </c>
      <c r="I820" s="31">
        <f t="shared" si="85"/>
        <v>147.20000000000002</v>
      </c>
    </row>
    <row r="821" spans="1:9" ht="22.5">
      <c r="A821" s="89" t="s">
        <v>1213</v>
      </c>
      <c r="B821" s="29" t="s">
        <v>586</v>
      </c>
      <c r="C821" s="108" t="s">
        <v>1946</v>
      </c>
      <c r="D821" s="107" t="s">
        <v>1424</v>
      </c>
      <c r="E821" s="29" t="s">
        <v>1922</v>
      </c>
      <c r="F821" s="47">
        <v>0.60499999999999998</v>
      </c>
      <c r="G821" s="48">
        <v>6.05</v>
      </c>
      <c r="H821" s="49">
        <v>270</v>
      </c>
      <c r="I821" s="31">
        <f t="shared" si="85"/>
        <v>1633.5</v>
      </c>
    </row>
    <row r="822" spans="1:9" ht="22.5">
      <c r="A822" s="89" t="s">
        <v>1214</v>
      </c>
      <c r="B822" s="29" t="s">
        <v>1215</v>
      </c>
      <c r="C822" s="108" t="s">
        <v>1947</v>
      </c>
      <c r="D822" s="107" t="s">
        <v>1873</v>
      </c>
      <c r="E822" s="29" t="s">
        <v>1216</v>
      </c>
      <c r="F822" s="47">
        <v>2.3050000000000002</v>
      </c>
      <c r="G822" s="48">
        <v>23.05</v>
      </c>
      <c r="H822" s="49">
        <v>3</v>
      </c>
      <c r="I822" s="31">
        <f t="shared" si="85"/>
        <v>69.150000000000006</v>
      </c>
    </row>
    <row r="823" spans="1:9" ht="22.5">
      <c r="A823" s="89" t="s">
        <v>1214</v>
      </c>
      <c r="B823" s="29" t="s">
        <v>1215</v>
      </c>
      <c r="C823" s="108" t="s">
        <v>1948</v>
      </c>
      <c r="D823" s="107" t="s">
        <v>1873</v>
      </c>
      <c r="E823" s="29" t="s">
        <v>1217</v>
      </c>
      <c r="F823" s="47">
        <v>4.5430000000000001</v>
      </c>
      <c r="G823" s="48">
        <v>45.43</v>
      </c>
      <c r="H823" s="49">
        <v>2</v>
      </c>
      <c r="I823" s="31">
        <f t="shared" si="85"/>
        <v>90.86</v>
      </c>
    </row>
    <row r="824" spans="1:9" ht="12.75">
      <c r="A824" s="138"/>
      <c r="B824" s="266" t="s">
        <v>1218</v>
      </c>
      <c r="C824" s="266"/>
      <c r="D824" s="266"/>
      <c r="E824" s="266"/>
      <c r="F824" s="266"/>
      <c r="G824" s="266"/>
      <c r="H824" s="266"/>
      <c r="I824" s="31"/>
    </row>
    <row r="825" spans="1:9" ht="22.5">
      <c r="A825" s="28" t="s">
        <v>1219</v>
      </c>
      <c r="B825" s="29" t="s">
        <v>1221</v>
      </c>
      <c r="C825" s="108" t="s">
        <v>1949</v>
      </c>
      <c r="D825" s="107" t="s">
        <v>1685</v>
      </c>
      <c r="E825" s="29" t="s">
        <v>1926</v>
      </c>
      <c r="F825" s="47">
        <v>1.266</v>
      </c>
      <c r="G825" s="48">
        <v>6.33</v>
      </c>
      <c r="H825" s="49">
        <v>700</v>
      </c>
      <c r="I825" s="31">
        <f t="shared" si="85"/>
        <v>4431</v>
      </c>
    </row>
    <row r="826" spans="1:9" ht="22.5">
      <c r="A826" s="28" t="s">
        <v>1220</v>
      </c>
      <c r="B826" s="29" t="s">
        <v>1221</v>
      </c>
      <c r="C826" s="108" t="s">
        <v>1950</v>
      </c>
      <c r="D826" s="107" t="s">
        <v>1415</v>
      </c>
      <c r="E826" s="29" t="s">
        <v>1223</v>
      </c>
      <c r="F826" s="47">
        <v>0.46200000000000002</v>
      </c>
      <c r="G826" s="48">
        <v>4.62</v>
      </c>
      <c r="H826" s="49">
        <v>80</v>
      </c>
      <c r="I826" s="31">
        <f t="shared" si="85"/>
        <v>369.6</v>
      </c>
    </row>
    <row r="827" spans="1:9" ht="12.75">
      <c r="A827" s="28" t="s">
        <v>1220</v>
      </c>
      <c r="B827" s="29" t="s">
        <v>1222</v>
      </c>
      <c r="C827" s="108" t="s">
        <v>1951</v>
      </c>
      <c r="D827" s="107" t="s">
        <v>1460</v>
      </c>
      <c r="E827" s="29" t="s">
        <v>1224</v>
      </c>
      <c r="F827" s="47">
        <v>5.1757</v>
      </c>
      <c r="G827" s="48">
        <v>36.229999999999997</v>
      </c>
      <c r="H827" s="49">
        <v>2</v>
      </c>
      <c r="I827" s="31">
        <f t="shared" si="85"/>
        <v>72.459999999999994</v>
      </c>
    </row>
    <row r="828" spans="1:9" ht="12.75">
      <c r="A828" s="28"/>
      <c r="B828" s="266" t="s">
        <v>1225</v>
      </c>
      <c r="C828" s="266"/>
      <c r="D828" s="266"/>
      <c r="E828" s="266"/>
      <c r="F828" s="266"/>
      <c r="G828" s="266"/>
      <c r="H828" s="266"/>
      <c r="I828" s="31"/>
    </row>
    <row r="829" spans="1:9" ht="22.5">
      <c r="A829" s="28" t="s">
        <v>1226</v>
      </c>
      <c r="B829" s="29" t="s">
        <v>1227</v>
      </c>
      <c r="C829" s="108" t="s">
        <v>1952</v>
      </c>
      <c r="D829" s="107" t="s">
        <v>1578</v>
      </c>
      <c r="E829" s="29" t="s">
        <v>1228</v>
      </c>
      <c r="F829" s="47">
        <v>1.25</v>
      </c>
      <c r="G829" s="48">
        <v>1.25</v>
      </c>
      <c r="H829" s="30">
        <v>2000</v>
      </c>
      <c r="I829" s="31">
        <f t="shared" si="85"/>
        <v>2500</v>
      </c>
    </row>
    <row r="830" spans="1:9" ht="12.75">
      <c r="A830" s="139"/>
      <c r="B830" s="95"/>
      <c r="C830" s="95"/>
      <c r="D830" s="95"/>
      <c r="E830" s="95"/>
      <c r="F830" s="264" t="s">
        <v>534</v>
      </c>
      <c r="G830" s="264"/>
      <c r="H830" s="264"/>
      <c r="I830" s="96">
        <f>SUM(I796:I829)</f>
        <v>26708.819999999996</v>
      </c>
    </row>
    <row r="832" spans="1:9" ht="12.75">
      <c r="A832" s="62" t="s">
        <v>1375</v>
      </c>
      <c r="B832" s="65"/>
      <c r="C832" s="68"/>
      <c r="D832" s="64"/>
      <c r="E832" s="65"/>
      <c r="F832" s="66"/>
      <c r="G832" s="66"/>
      <c r="H832" s="68"/>
      <c r="I832" s="66"/>
    </row>
    <row r="833" spans="1:15" ht="12.75">
      <c r="A833" s="140"/>
      <c r="B833" s="141" t="s">
        <v>166</v>
      </c>
      <c r="C833" s="142"/>
      <c r="D833" s="64"/>
      <c r="E833" s="142"/>
      <c r="F833" s="143"/>
      <c r="G833" s="143"/>
      <c r="H833" s="142"/>
      <c r="I833" s="144"/>
    </row>
    <row r="834" spans="1:15" ht="12.75">
      <c r="A834" s="35" t="s">
        <v>167</v>
      </c>
      <c r="B834" s="2" t="s">
        <v>168</v>
      </c>
      <c r="C834" s="24" t="s">
        <v>169</v>
      </c>
      <c r="D834" s="24" t="s">
        <v>81</v>
      </c>
      <c r="E834" s="3" t="s">
        <v>170</v>
      </c>
      <c r="F834" s="39">
        <v>0.22700000000000001</v>
      </c>
      <c r="G834" s="40">
        <v>4.54</v>
      </c>
      <c r="H834" s="2">
        <v>20</v>
      </c>
      <c r="I834" s="41">
        <f>G834*H834</f>
        <v>90.8</v>
      </c>
      <c r="K834" s="39">
        <v>0.22700000000000001</v>
      </c>
      <c r="L834" s="40">
        <v>4.54</v>
      </c>
      <c r="M834" s="2">
        <v>20</v>
      </c>
      <c r="N834" s="41">
        <f>L834*M834</f>
        <v>90.8</v>
      </c>
    </row>
    <row r="835" spans="1:15" ht="12.75">
      <c r="A835" s="35" t="s">
        <v>171</v>
      </c>
      <c r="B835" s="2" t="s">
        <v>172</v>
      </c>
      <c r="C835" s="24" t="s">
        <v>173</v>
      </c>
      <c r="D835" s="24" t="s">
        <v>1017</v>
      </c>
      <c r="E835" s="3" t="s">
        <v>174</v>
      </c>
      <c r="F835" s="39">
        <v>3.6667000000000001</v>
      </c>
      <c r="G835" s="40">
        <v>11</v>
      </c>
      <c r="H835" s="2">
        <v>10</v>
      </c>
      <c r="I835" s="41">
        <f>G835*H835</f>
        <v>110</v>
      </c>
      <c r="K835" s="39">
        <v>3.6667000000000001</v>
      </c>
      <c r="L835" s="40">
        <v>11</v>
      </c>
      <c r="M835" s="2">
        <v>10</v>
      </c>
      <c r="N835" s="41">
        <f>L835*M835</f>
        <v>110</v>
      </c>
    </row>
    <row r="836" spans="1:15" ht="12.75">
      <c r="A836" s="145"/>
      <c r="B836" s="141" t="s">
        <v>175</v>
      </c>
      <c r="C836" s="142"/>
      <c r="D836" s="64"/>
      <c r="E836" s="142"/>
      <c r="F836" s="143"/>
      <c r="G836" s="143"/>
      <c r="H836" s="146"/>
      <c r="I836" s="79"/>
      <c r="K836" s="143"/>
      <c r="L836" s="143"/>
      <c r="M836" s="146"/>
      <c r="N836" s="79"/>
    </row>
    <row r="837" spans="1:15" ht="22.5">
      <c r="A837" s="201" t="s">
        <v>176</v>
      </c>
      <c r="B837" s="2" t="s">
        <v>90</v>
      </c>
      <c r="C837" s="24" t="s">
        <v>177</v>
      </c>
      <c r="D837" s="24" t="s">
        <v>178</v>
      </c>
      <c r="E837" s="235" t="s">
        <v>1953</v>
      </c>
      <c r="F837" s="39">
        <v>0.34599999999999997</v>
      </c>
      <c r="G837" s="40">
        <v>8.65</v>
      </c>
      <c r="H837" s="2">
        <v>2</v>
      </c>
      <c r="I837" s="181">
        <f>G837*H837</f>
        <v>17.3</v>
      </c>
      <c r="K837" s="182">
        <v>0.34599999999999997</v>
      </c>
      <c r="L837" s="183">
        <v>12.11</v>
      </c>
      <c r="M837" s="184">
        <v>2</v>
      </c>
      <c r="N837" s="181">
        <f>L837*M837</f>
        <v>24.22</v>
      </c>
      <c r="O837" s="5" t="s">
        <v>2175</v>
      </c>
    </row>
    <row r="838" spans="1:15" ht="22.5">
      <c r="A838" s="35" t="s">
        <v>179</v>
      </c>
      <c r="B838" s="2" t="s">
        <v>180</v>
      </c>
      <c r="C838" s="24" t="s">
        <v>181</v>
      </c>
      <c r="D838" s="24" t="s">
        <v>182</v>
      </c>
      <c r="E838" s="3" t="s">
        <v>183</v>
      </c>
      <c r="F838" s="39">
        <v>2.7360000000000002</v>
      </c>
      <c r="G838" s="40">
        <v>27.36</v>
      </c>
      <c r="H838" s="2">
        <v>5</v>
      </c>
      <c r="I838" s="41">
        <f>G838*H838</f>
        <v>136.80000000000001</v>
      </c>
      <c r="K838" s="39">
        <v>2.7360000000000002</v>
      </c>
      <c r="L838" s="40">
        <v>27.36</v>
      </c>
      <c r="M838" s="2">
        <v>5</v>
      </c>
      <c r="N838" s="41">
        <f>L838*M838</f>
        <v>136.80000000000001</v>
      </c>
    </row>
    <row r="839" spans="1:15" ht="22.5">
      <c r="A839" s="35" t="s">
        <v>184</v>
      </c>
      <c r="B839" s="2" t="s">
        <v>185</v>
      </c>
      <c r="C839" s="24" t="s">
        <v>186</v>
      </c>
      <c r="D839" s="24" t="s">
        <v>1252</v>
      </c>
      <c r="E839" s="3" t="s">
        <v>1954</v>
      </c>
      <c r="F839" s="39">
        <v>0.90800000000000003</v>
      </c>
      <c r="G839" s="40">
        <v>4.54</v>
      </c>
      <c r="H839" s="2">
        <v>5</v>
      </c>
      <c r="I839" s="41">
        <f>G839*H839</f>
        <v>22.7</v>
      </c>
      <c r="K839" s="39">
        <v>0.90800000000000003</v>
      </c>
      <c r="L839" s="40">
        <v>4.54</v>
      </c>
      <c r="M839" s="2">
        <v>5</v>
      </c>
      <c r="N839" s="41">
        <f>L839*M839</f>
        <v>22.7</v>
      </c>
    </row>
    <row r="840" spans="1:15" ht="12.75">
      <c r="A840" s="35" t="s">
        <v>188</v>
      </c>
      <c r="B840" s="2" t="s">
        <v>189</v>
      </c>
      <c r="C840" s="24" t="s">
        <v>190</v>
      </c>
      <c r="D840" s="24" t="s">
        <v>191</v>
      </c>
      <c r="E840" s="3" t="s">
        <v>192</v>
      </c>
      <c r="F840" s="39">
        <v>0.58460000000000001</v>
      </c>
      <c r="G840" s="40">
        <v>29.23</v>
      </c>
      <c r="H840" s="2">
        <v>3</v>
      </c>
      <c r="I840" s="41">
        <f>G840*H840</f>
        <v>87.69</v>
      </c>
      <c r="K840" s="39">
        <v>0.58460000000000001</v>
      </c>
      <c r="L840" s="40">
        <v>29.23</v>
      </c>
      <c r="M840" s="2">
        <v>3</v>
      </c>
      <c r="N840" s="41">
        <f>L840*M840</f>
        <v>87.69</v>
      </c>
    </row>
    <row r="841" spans="1:15" ht="12.75">
      <c r="A841" s="35" t="s">
        <v>193</v>
      </c>
      <c r="B841" s="2" t="s">
        <v>194</v>
      </c>
      <c r="C841" s="24" t="s">
        <v>195</v>
      </c>
      <c r="D841" s="24" t="s">
        <v>196</v>
      </c>
      <c r="E841" s="3" t="s">
        <v>197</v>
      </c>
      <c r="F841" s="39">
        <v>0.44650000000000001</v>
      </c>
      <c r="G841" s="40">
        <v>8.93</v>
      </c>
      <c r="H841" s="2">
        <v>10</v>
      </c>
      <c r="I841" s="41">
        <f>G841*H841</f>
        <v>89.3</v>
      </c>
      <c r="K841" s="39">
        <v>0.44650000000000001</v>
      </c>
      <c r="L841" s="40">
        <v>8.93</v>
      </c>
      <c r="M841" s="2">
        <v>10</v>
      </c>
      <c r="N841" s="41">
        <f>L841*M841</f>
        <v>89.3</v>
      </c>
    </row>
    <row r="842" spans="1:15" ht="12.75">
      <c r="A842" s="147"/>
      <c r="B842" s="61"/>
      <c r="C842" s="135"/>
      <c r="D842" s="64"/>
      <c r="E842" s="61"/>
      <c r="F842" s="86" t="s">
        <v>534</v>
      </c>
      <c r="G842" s="86"/>
      <c r="H842" s="87"/>
      <c r="I842" s="180">
        <f>SUM(I834:I841)</f>
        <v>554.59</v>
      </c>
      <c r="K842" s="185"/>
      <c r="L842"/>
      <c r="M842"/>
      <c r="N842" s="223">
        <f>SUM(N834:N841)</f>
        <v>561.51</v>
      </c>
    </row>
    <row r="844" spans="1:15" ht="12.75">
      <c r="A844" s="270" t="s">
        <v>2160</v>
      </c>
      <c r="B844" s="270"/>
      <c r="C844" s="270"/>
      <c r="D844" s="270"/>
      <c r="E844" s="270"/>
      <c r="F844" s="270"/>
      <c r="G844" s="270"/>
      <c r="H844" s="270"/>
      <c r="I844" s="270"/>
    </row>
    <row r="845" spans="1:15" ht="12.75">
      <c r="A845" s="148"/>
      <c r="B845" s="273" t="s">
        <v>166</v>
      </c>
      <c r="C845" s="274"/>
      <c r="D845" s="274"/>
      <c r="E845" s="274"/>
      <c r="F845" s="274"/>
      <c r="G845" s="274"/>
      <c r="H845" s="274"/>
      <c r="I845" s="275"/>
    </row>
    <row r="846" spans="1:15" ht="12.75">
      <c r="A846" s="149" t="s">
        <v>167</v>
      </c>
      <c r="B846" s="150" t="s">
        <v>168</v>
      </c>
      <c r="C846" s="108" t="s">
        <v>1955</v>
      </c>
      <c r="D846" s="107" t="s">
        <v>1415</v>
      </c>
      <c r="E846" s="151" t="s">
        <v>170</v>
      </c>
      <c r="F846" s="47">
        <v>0.22450000000000001</v>
      </c>
      <c r="G846" s="48">
        <v>4.49</v>
      </c>
      <c r="H846" s="49">
        <v>20</v>
      </c>
      <c r="I846" s="31">
        <f>G846*H846</f>
        <v>89.800000000000011</v>
      </c>
    </row>
    <row r="847" spans="1:15" ht="12.75">
      <c r="A847" s="149" t="s">
        <v>171</v>
      </c>
      <c r="B847" s="150" t="s">
        <v>172</v>
      </c>
      <c r="C847" s="108" t="s">
        <v>1956</v>
      </c>
      <c r="D847" s="107" t="s">
        <v>1420</v>
      </c>
      <c r="E847" s="151" t="s">
        <v>174</v>
      </c>
      <c r="F847" s="47">
        <v>4.03</v>
      </c>
      <c r="G847" s="48">
        <v>12.09</v>
      </c>
      <c r="H847" s="49">
        <v>10</v>
      </c>
      <c r="I847" s="31">
        <f t="shared" ref="I847:I853" si="86">G847*H847</f>
        <v>120.9</v>
      </c>
    </row>
    <row r="848" spans="1:15" ht="12.75">
      <c r="A848" s="149"/>
      <c r="B848" s="276" t="s">
        <v>175</v>
      </c>
      <c r="C848" s="276"/>
      <c r="D848" s="276"/>
      <c r="E848" s="276"/>
      <c r="F848" s="276"/>
      <c r="G848" s="276"/>
      <c r="H848" s="276"/>
      <c r="I848" s="31"/>
    </row>
    <row r="849" spans="1:9" ht="12.75">
      <c r="A849" s="152" t="s">
        <v>176</v>
      </c>
      <c r="B849" s="150" t="s">
        <v>90</v>
      </c>
      <c r="C849" s="108" t="s">
        <v>1957</v>
      </c>
      <c r="D849" s="107" t="s">
        <v>1958</v>
      </c>
      <c r="E849" s="151" t="s">
        <v>1959</v>
      </c>
      <c r="F849" s="47">
        <v>0.6643</v>
      </c>
      <c r="G849" s="48">
        <v>23.25</v>
      </c>
      <c r="H849" s="49">
        <v>2</v>
      </c>
      <c r="I849" s="31">
        <f t="shared" si="86"/>
        <v>46.5</v>
      </c>
    </row>
    <row r="850" spans="1:9" ht="12.75">
      <c r="A850" s="152" t="s">
        <v>179</v>
      </c>
      <c r="B850" s="150" t="s">
        <v>180</v>
      </c>
      <c r="C850" s="108" t="s">
        <v>1960</v>
      </c>
      <c r="D850" s="107" t="s">
        <v>1551</v>
      </c>
      <c r="E850" s="151" t="s">
        <v>183</v>
      </c>
      <c r="F850" s="47">
        <v>3.0089999999999999</v>
      </c>
      <c r="G850" s="48">
        <v>30.09</v>
      </c>
      <c r="H850" s="49">
        <v>5</v>
      </c>
      <c r="I850" s="31">
        <f t="shared" si="86"/>
        <v>150.44999999999999</v>
      </c>
    </row>
    <row r="851" spans="1:9" ht="22.5">
      <c r="A851" s="152" t="s">
        <v>184</v>
      </c>
      <c r="B851" s="150" t="s">
        <v>185</v>
      </c>
      <c r="C851" s="108" t="s">
        <v>1961</v>
      </c>
      <c r="D851" s="107" t="s">
        <v>1828</v>
      </c>
      <c r="E851" s="151" t="s">
        <v>187</v>
      </c>
      <c r="F851" s="47">
        <v>25</v>
      </c>
      <c r="G851" s="48">
        <v>25</v>
      </c>
      <c r="H851" s="49">
        <v>5</v>
      </c>
      <c r="I851" s="31">
        <f t="shared" si="86"/>
        <v>125</v>
      </c>
    </row>
    <row r="852" spans="1:9" ht="12.75">
      <c r="A852" s="152" t="s">
        <v>188</v>
      </c>
      <c r="B852" s="150" t="s">
        <v>189</v>
      </c>
      <c r="C852" s="108" t="s">
        <v>1962</v>
      </c>
      <c r="D852" s="107" t="s">
        <v>191</v>
      </c>
      <c r="E852" s="151" t="s">
        <v>192</v>
      </c>
      <c r="F852" s="47">
        <v>0.59299999999999997</v>
      </c>
      <c r="G852" s="48">
        <v>29.65</v>
      </c>
      <c r="H852" s="49">
        <v>3</v>
      </c>
      <c r="I852" s="31">
        <f t="shared" si="86"/>
        <v>88.949999999999989</v>
      </c>
    </row>
    <row r="853" spans="1:9" ht="12.75">
      <c r="A853" s="152" t="s">
        <v>193</v>
      </c>
      <c r="B853" s="150" t="s">
        <v>194</v>
      </c>
      <c r="C853" s="108" t="s">
        <v>1963</v>
      </c>
      <c r="D853" s="107" t="s">
        <v>1964</v>
      </c>
      <c r="E853" s="151" t="s">
        <v>197</v>
      </c>
      <c r="F853" s="47">
        <v>0.49099999999999999</v>
      </c>
      <c r="G853" s="48">
        <v>9.82</v>
      </c>
      <c r="H853" s="49">
        <v>10</v>
      </c>
      <c r="I853" s="31">
        <f t="shared" si="86"/>
        <v>98.2</v>
      </c>
    </row>
    <row r="854" spans="1:9" ht="12.75">
      <c r="A854" s="153"/>
      <c r="B854" s="95"/>
      <c r="C854" s="95"/>
      <c r="D854" s="95"/>
      <c r="E854" s="95"/>
      <c r="F854" s="264" t="s">
        <v>534</v>
      </c>
      <c r="G854" s="264"/>
      <c r="H854" s="264"/>
      <c r="I854" s="96">
        <f>SUM(I846:I853)</f>
        <v>719.80000000000018</v>
      </c>
    </row>
    <row r="855" spans="1:9" ht="12.75">
      <c r="A855"/>
      <c r="B855"/>
      <c r="C855"/>
      <c r="D855"/>
      <c r="E855"/>
      <c r="F855"/>
      <c r="G855"/>
      <c r="H855"/>
      <c r="I855"/>
    </row>
    <row r="857" spans="1:9" ht="12.75">
      <c r="A857" s="61"/>
      <c r="B857" s="62" t="s">
        <v>1376</v>
      </c>
      <c r="C857" s="68"/>
      <c r="D857" s="64"/>
      <c r="E857" s="65"/>
      <c r="F857" s="154"/>
      <c r="G857" s="154"/>
      <c r="H857" s="155"/>
      <c r="I857" s="154"/>
    </row>
    <row r="858" spans="1:9" ht="12.75">
      <c r="A858" s="156"/>
      <c r="B858" s="141" t="s">
        <v>198</v>
      </c>
      <c r="C858" s="142"/>
      <c r="D858" s="64"/>
      <c r="E858" s="142"/>
      <c r="F858" s="143"/>
      <c r="G858" s="143"/>
      <c r="H858" s="146"/>
      <c r="I858" s="75"/>
    </row>
    <row r="859" spans="1:9" ht="22.5">
      <c r="A859" s="2" t="s">
        <v>199</v>
      </c>
      <c r="B859" s="2" t="s">
        <v>200</v>
      </c>
      <c r="C859" s="24" t="s">
        <v>201</v>
      </c>
      <c r="D859" s="24" t="s">
        <v>202</v>
      </c>
      <c r="E859" s="38" t="s">
        <v>203</v>
      </c>
      <c r="F859" s="39">
        <v>157.97</v>
      </c>
      <c r="G859" s="40">
        <v>157.97</v>
      </c>
      <c r="H859" s="2">
        <v>3</v>
      </c>
      <c r="I859" s="41">
        <f>G859*H859</f>
        <v>473.90999999999997</v>
      </c>
    </row>
    <row r="860" spans="1:9" ht="12.75">
      <c r="A860" s="2" t="s">
        <v>204</v>
      </c>
      <c r="B860" s="2" t="s">
        <v>205</v>
      </c>
      <c r="C860" s="24" t="s">
        <v>206</v>
      </c>
      <c r="D860" s="24" t="s">
        <v>34</v>
      </c>
      <c r="E860" s="38" t="s">
        <v>207</v>
      </c>
      <c r="F860" s="39">
        <v>34.56</v>
      </c>
      <c r="G860" s="40">
        <v>34.56</v>
      </c>
      <c r="H860" s="157">
        <v>5</v>
      </c>
      <c r="I860" s="41">
        <f>G860*H860</f>
        <v>172.8</v>
      </c>
    </row>
    <row r="861" spans="1:9" ht="22.5">
      <c r="A861" s="35" t="s">
        <v>208</v>
      </c>
      <c r="B861" s="35" t="s">
        <v>209</v>
      </c>
      <c r="C861" s="24" t="s">
        <v>210</v>
      </c>
      <c r="D861" s="24" t="s">
        <v>34</v>
      </c>
      <c r="E861" s="38" t="s">
        <v>211</v>
      </c>
      <c r="F861" s="39">
        <v>53.9</v>
      </c>
      <c r="G861" s="40">
        <v>53.9</v>
      </c>
      <c r="H861" s="157">
        <v>5</v>
      </c>
      <c r="I861" s="41">
        <f>G861*H861</f>
        <v>269.5</v>
      </c>
    </row>
    <row r="862" spans="1:9" ht="12.75">
      <c r="A862" s="158"/>
      <c r="B862" s="141" t="s">
        <v>212</v>
      </c>
      <c r="C862" s="142"/>
      <c r="D862" s="64"/>
      <c r="E862" s="142"/>
      <c r="F862" s="143"/>
      <c r="G862" s="143"/>
      <c r="H862" s="146"/>
      <c r="I862" s="79"/>
    </row>
    <row r="863" spans="1:9" ht="12.75">
      <c r="A863" s="2" t="s">
        <v>213</v>
      </c>
      <c r="B863" s="2" t="s">
        <v>214</v>
      </c>
      <c r="C863" s="24" t="s">
        <v>215</v>
      </c>
      <c r="D863" s="24" t="s">
        <v>34</v>
      </c>
      <c r="E863" s="38" t="s">
        <v>216</v>
      </c>
      <c r="F863" s="39">
        <v>1.1200000000000001</v>
      </c>
      <c r="G863" s="40">
        <v>1.1200000000000001</v>
      </c>
      <c r="H863" s="2">
        <v>30</v>
      </c>
      <c r="I863" s="41">
        <f>G863*H863</f>
        <v>33.6</v>
      </c>
    </row>
    <row r="864" spans="1:9" ht="12.75">
      <c r="A864" s="159"/>
      <c r="B864" s="61"/>
      <c r="C864" s="135"/>
      <c r="D864" s="64"/>
      <c r="E864" s="61"/>
      <c r="F864" s="86" t="s">
        <v>534</v>
      </c>
      <c r="G864" s="86"/>
      <c r="H864" s="87"/>
      <c r="I864" s="88">
        <f>SUM(I859:I863)</f>
        <v>949.81000000000006</v>
      </c>
    </row>
    <row r="866" spans="1:15" ht="12.75">
      <c r="A866"/>
      <c r="B866" s="267" t="s">
        <v>2161</v>
      </c>
      <c r="C866" s="267"/>
      <c r="D866" s="267"/>
      <c r="E866" s="267"/>
      <c r="F866" s="160"/>
      <c r="G866" s="160"/>
      <c r="H866" s="160"/>
      <c r="I866" s="160"/>
    </row>
    <row r="867" spans="1:15" ht="13.5">
      <c r="A867" s="148"/>
      <c r="B867" s="277" t="s">
        <v>198</v>
      </c>
      <c r="C867" s="278"/>
      <c r="D867" s="278"/>
      <c r="E867" s="278"/>
      <c r="F867" s="278"/>
      <c r="G867" s="278"/>
      <c r="H867" s="279"/>
      <c r="I867" s="27"/>
    </row>
    <row r="868" spans="1:15" ht="22.5">
      <c r="A868" s="161" t="s">
        <v>199</v>
      </c>
      <c r="B868" s="162" t="s">
        <v>200</v>
      </c>
      <c r="C868" s="108" t="s">
        <v>1965</v>
      </c>
      <c r="D868" s="107" t="s">
        <v>1966</v>
      </c>
      <c r="E868" s="163" t="s">
        <v>203</v>
      </c>
      <c r="F868" s="47">
        <v>151.22999999999999</v>
      </c>
      <c r="G868" s="48">
        <v>151.22999999999999</v>
      </c>
      <c r="H868" s="162">
        <v>3</v>
      </c>
      <c r="I868" s="31">
        <f>G868*H868</f>
        <v>453.68999999999994</v>
      </c>
      <c r="K868" s="47">
        <v>151.22999999999999</v>
      </c>
      <c r="L868" s="48">
        <v>151.22999999999999</v>
      </c>
      <c r="M868" s="162">
        <v>3</v>
      </c>
      <c r="N868" s="31">
        <f>L868*M868</f>
        <v>453.68999999999994</v>
      </c>
    </row>
    <row r="869" spans="1:15" ht="12.75">
      <c r="A869" s="161" t="s">
        <v>204</v>
      </c>
      <c r="B869" s="162" t="s">
        <v>205</v>
      </c>
      <c r="C869" s="108" t="s">
        <v>1967</v>
      </c>
      <c r="D869" s="107" t="s">
        <v>1568</v>
      </c>
      <c r="E869" s="163" t="s">
        <v>207</v>
      </c>
      <c r="F869" s="47">
        <v>34.21</v>
      </c>
      <c r="G869" s="48">
        <v>34.21</v>
      </c>
      <c r="H869" s="164">
        <v>5</v>
      </c>
      <c r="I869" s="31">
        <f>G869*H869</f>
        <v>171.05</v>
      </c>
      <c r="K869" s="47">
        <v>34.21</v>
      </c>
      <c r="L869" s="48">
        <v>34.21</v>
      </c>
      <c r="M869" s="164">
        <v>5</v>
      </c>
      <c r="N869" s="31">
        <f>L869*M869</f>
        <v>171.05</v>
      </c>
    </row>
    <row r="870" spans="1:15" ht="22.5">
      <c r="A870" s="165" t="s">
        <v>208</v>
      </c>
      <c r="B870" s="166" t="s">
        <v>209</v>
      </c>
      <c r="C870" s="108" t="s">
        <v>1968</v>
      </c>
      <c r="D870" s="107" t="s">
        <v>1568</v>
      </c>
      <c r="E870" s="163" t="s">
        <v>211</v>
      </c>
      <c r="F870" s="47">
        <v>67.95</v>
      </c>
      <c r="G870" s="48">
        <v>67.95</v>
      </c>
      <c r="H870" s="164">
        <v>5</v>
      </c>
      <c r="I870" s="31">
        <f>G870*H870</f>
        <v>339.75</v>
      </c>
      <c r="K870" s="47">
        <v>67.95</v>
      </c>
      <c r="L870" s="48">
        <v>67.95</v>
      </c>
      <c r="M870" s="164">
        <v>5</v>
      </c>
      <c r="N870" s="31">
        <f>L870*M870</f>
        <v>339.75</v>
      </c>
    </row>
    <row r="871" spans="1:15" ht="12.75">
      <c r="A871" s="165"/>
      <c r="B871" s="280" t="s">
        <v>212</v>
      </c>
      <c r="C871" s="281"/>
      <c r="D871" s="281"/>
      <c r="E871" s="281"/>
      <c r="F871" s="281"/>
      <c r="G871" s="281"/>
      <c r="H871" s="282"/>
      <c r="I871" s="31"/>
    </row>
    <row r="872" spans="1:15" ht="22.5">
      <c r="A872" s="236" t="s">
        <v>213</v>
      </c>
      <c r="B872" s="162" t="s">
        <v>214</v>
      </c>
      <c r="C872" s="108" t="s">
        <v>1969</v>
      </c>
      <c r="D872" s="107" t="s">
        <v>1568</v>
      </c>
      <c r="E872" s="219" t="s">
        <v>1970</v>
      </c>
      <c r="F872" s="47">
        <v>1.1060000000000001</v>
      </c>
      <c r="G872" s="48">
        <v>11.06</v>
      </c>
      <c r="H872" s="162">
        <v>30</v>
      </c>
      <c r="I872" s="188">
        <f>G872*H872</f>
        <v>331.8</v>
      </c>
      <c r="K872" s="195">
        <v>1.1060000000000001</v>
      </c>
      <c r="L872" s="193">
        <v>11.06</v>
      </c>
      <c r="M872" s="237">
        <v>3</v>
      </c>
      <c r="N872" s="188">
        <f>L872*M872</f>
        <v>33.18</v>
      </c>
      <c r="O872" s="5" t="s">
        <v>2175</v>
      </c>
    </row>
    <row r="873" spans="1:15" ht="12.75">
      <c r="A873" s="167"/>
      <c r="B873" s="95"/>
      <c r="C873" s="95"/>
      <c r="D873" s="95"/>
      <c r="E873" s="95"/>
      <c r="F873" s="264" t="s">
        <v>534</v>
      </c>
      <c r="G873" s="264"/>
      <c r="H873" s="264"/>
      <c r="I873" s="96">
        <f>SUM(I868:I872)</f>
        <v>1296.29</v>
      </c>
      <c r="K873" s="264" t="s">
        <v>534</v>
      </c>
      <c r="L873" s="264"/>
      <c r="M873" s="264"/>
      <c r="N873" s="96">
        <f>SUM(N868:N872)</f>
        <v>997.67</v>
      </c>
    </row>
    <row r="876" spans="1:15" ht="12.75">
      <c r="A876" s="61"/>
      <c r="B876" s="62" t="s">
        <v>1377</v>
      </c>
      <c r="C876" s="68"/>
      <c r="D876" s="64"/>
      <c r="E876" s="65"/>
      <c r="F876" s="154"/>
      <c r="G876" s="154"/>
      <c r="H876" s="155"/>
      <c r="I876" s="154"/>
    </row>
    <row r="877" spans="1:15" ht="12.75">
      <c r="A877" s="140"/>
      <c r="B877" s="71" t="s">
        <v>1229</v>
      </c>
      <c r="C877" s="72"/>
      <c r="D877" s="64"/>
      <c r="E877" s="72"/>
      <c r="F877" s="73"/>
      <c r="G877" s="73"/>
      <c r="H877" s="74"/>
      <c r="I877" s="75"/>
    </row>
    <row r="878" spans="1:15" ht="12.75">
      <c r="A878" s="70"/>
      <c r="B878" s="115" t="s">
        <v>1230</v>
      </c>
      <c r="C878" s="116"/>
      <c r="D878" s="64"/>
      <c r="E878" s="117"/>
      <c r="F878" s="75"/>
      <c r="G878" s="75"/>
      <c r="H878" s="64"/>
      <c r="I878" s="75"/>
    </row>
    <row r="879" spans="1:15" ht="12.75">
      <c r="A879" s="70"/>
      <c r="B879" s="76" t="s">
        <v>1231</v>
      </c>
      <c r="C879" s="77"/>
      <c r="D879" s="64"/>
      <c r="E879" s="78"/>
      <c r="F879" s="75"/>
      <c r="G879" s="75"/>
      <c r="H879" s="64"/>
      <c r="I879" s="75"/>
    </row>
    <row r="880" spans="1:15" ht="12.75">
      <c r="A880" s="2" t="s">
        <v>1232</v>
      </c>
      <c r="B880" s="35" t="s">
        <v>1233</v>
      </c>
      <c r="C880" s="24" t="s">
        <v>872</v>
      </c>
      <c r="D880" s="24" t="s">
        <v>873</v>
      </c>
      <c r="E880" s="38" t="s">
        <v>1234</v>
      </c>
      <c r="F880" s="39">
        <v>219.92</v>
      </c>
      <c r="G880" s="40">
        <v>219.92</v>
      </c>
      <c r="H880" s="2">
        <v>25</v>
      </c>
      <c r="I880" s="41">
        <f>G880*H880</f>
        <v>5498</v>
      </c>
      <c r="K880" s="39">
        <v>219.92</v>
      </c>
      <c r="L880" s="40">
        <v>219.92</v>
      </c>
      <c r="M880" s="2">
        <v>25</v>
      </c>
      <c r="N880" s="41">
        <f>L880*M880</f>
        <v>5498</v>
      </c>
      <c r="O880"/>
    </row>
    <row r="881" spans="1:15" ht="12.75">
      <c r="A881" s="120"/>
      <c r="B881" s="76" t="s">
        <v>1235</v>
      </c>
      <c r="C881" s="77"/>
      <c r="D881" s="64"/>
      <c r="E881" s="78"/>
      <c r="F881" s="75"/>
      <c r="G881" s="75"/>
      <c r="H881" s="64"/>
      <c r="I881" s="79"/>
      <c r="K881" s="75"/>
      <c r="L881" s="75"/>
      <c r="M881" s="64"/>
      <c r="N881" s="79"/>
      <c r="O881"/>
    </row>
    <row r="882" spans="1:15" ht="22.5">
      <c r="A882" s="2" t="s">
        <v>1236</v>
      </c>
      <c r="B882" s="35" t="s">
        <v>1237</v>
      </c>
      <c r="C882" s="37" t="s">
        <v>1971</v>
      </c>
      <c r="D882" s="24" t="s">
        <v>846</v>
      </c>
      <c r="E882" s="1" t="s">
        <v>1972</v>
      </c>
      <c r="F882" s="39">
        <v>0.45900000000000002</v>
      </c>
      <c r="G882" s="40">
        <v>4.59</v>
      </c>
      <c r="H882" s="2">
        <v>15</v>
      </c>
      <c r="I882" s="41">
        <f>G882*H882</f>
        <v>68.849999999999994</v>
      </c>
      <c r="K882" s="39">
        <v>0.45900000000000002</v>
      </c>
      <c r="L882" s="40">
        <v>4.59</v>
      </c>
      <c r="M882" s="2">
        <v>15</v>
      </c>
      <c r="N882" s="41">
        <f>L882*M882</f>
        <v>68.849999999999994</v>
      </c>
      <c r="O882"/>
    </row>
    <row r="883" spans="1:15" ht="22.5">
      <c r="A883" s="2" t="s">
        <v>1236</v>
      </c>
      <c r="B883" s="35" t="s">
        <v>1237</v>
      </c>
      <c r="C883" s="37" t="s">
        <v>1973</v>
      </c>
      <c r="D883" s="24" t="s">
        <v>846</v>
      </c>
      <c r="E883" s="1" t="s">
        <v>1974</v>
      </c>
      <c r="F883" s="39">
        <v>1.0349999999999999</v>
      </c>
      <c r="G883" s="40">
        <v>51.75</v>
      </c>
      <c r="H883" s="2">
        <v>5</v>
      </c>
      <c r="I883" s="41">
        <f>G883*H883</f>
        <v>258.75</v>
      </c>
      <c r="K883" s="39">
        <v>1.0349999999999999</v>
      </c>
      <c r="L883" s="40">
        <v>51.75</v>
      </c>
      <c r="M883" s="2">
        <v>5</v>
      </c>
      <c r="N883" s="41">
        <f>L883*M883</f>
        <v>258.75</v>
      </c>
      <c r="O883"/>
    </row>
    <row r="884" spans="1:15" ht="12.75">
      <c r="A884" s="120"/>
      <c r="B884" s="76" t="s">
        <v>1238</v>
      </c>
      <c r="C884" s="77"/>
      <c r="D884" s="64"/>
      <c r="E884" s="78"/>
      <c r="F884" s="75"/>
      <c r="G884" s="75"/>
      <c r="H884" s="64"/>
      <c r="I884" s="79"/>
      <c r="K884" s="75"/>
      <c r="L884" s="75"/>
      <c r="M884" s="64"/>
      <c r="N884" s="79"/>
      <c r="O884"/>
    </row>
    <row r="885" spans="1:15" ht="12.75">
      <c r="A885" s="2" t="s">
        <v>1239</v>
      </c>
      <c r="B885" s="35" t="s">
        <v>265</v>
      </c>
      <c r="C885" s="37" t="s">
        <v>1975</v>
      </c>
      <c r="D885" s="24" t="s">
        <v>846</v>
      </c>
      <c r="E885" s="1" t="s">
        <v>1976</v>
      </c>
      <c r="F885" s="39">
        <v>8.36</v>
      </c>
      <c r="G885" s="40">
        <v>41.8</v>
      </c>
      <c r="H885" s="2">
        <v>9</v>
      </c>
      <c r="I885" s="41">
        <f>G885*H885</f>
        <v>376.2</v>
      </c>
      <c r="K885" s="39">
        <v>8.36</v>
      </c>
      <c r="L885" s="40">
        <v>41.8</v>
      </c>
      <c r="M885" s="2">
        <v>9</v>
      </c>
      <c r="N885" s="41">
        <f>L885*M885</f>
        <v>376.2</v>
      </c>
      <c r="O885"/>
    </row>
    <row r="886" spans="1:15" ht="12.75">
      <c r="A886" s="2" t="s">
        <v>266</v>
      </c>
      <c r="B886" s="35" t="s">
        <v>267</v>
      </c>
      <c r="C886" s="37" t="s">
        <v>1977</v>
      </c>
      <c r="D886" s="24" t="s">
        <v>874</v>
      </c>
      <c r="E886" s="1" t="s">
        <v>1978</v>
      </c>
      <c r="F886" s="39">
        <v>2.86</v>
      </c>
      <c r="G886" s="40">
        <v>14.3</v>
      </c>
      <c r="H886" s="2">
        <v>82</v>
      </c>
      <c r="I886" s="41">
        <f>G886*H886</f>
        <v>1172.6000000000001</v>
      </c>
      <c r="K886" s="39">
        <v>2.86</v>
      </c>
      <c r="L886" s="40">
        <v>14.3</v>
      </c>
      <c r="M886" s="2">
        <v>82</v>
      </c>
      <c r="N886" s="41">
        <f>L886*M886</f>
        <v>1172.6000000000001</v>
      </c>
      <c r="O886"/>
    </row>
    <row r="887" spans="1:15" ht="22.5">
      <c r="A887" s="2" t="s">
        <v>268</v>
      </c>
      <c r="B887" s="35" t="s">
        <v>269</v>
      </c>
      <c r="C887" s="37" t="s">
        <v>1979</v>
      </c>
      <c r="D887" s="24" t="s">
        <v>875</v>
      </c>
      <c r="E887" s="1" t="s">
        <v>1980</v>
      </c>
      <c r="F887" s="39">
        <v>2.214</v>
      </c>
      <c r="G887" s="40">
        <v>22.14</v>
      </c>
      <c r="H887" s="2">
        <v>2</v>
      </c>
      <c r="I887" s="41">
        <f>G887*H887</f>
        <v>44.28</v>
      </c>
      <c r="K887" s="39">
        <v>2.214</v>
      </c>
      <c r="L887" s="40">
        <v>22.14</v>
      </c>
      <c r="M887" s="2">
        <v>2</v>
      </c>
      <c r="N887" s="41">
        <f>L887*M887</f>
        <v>44.28</v>
      </c>
      <c r="O887"/>
    </row>
    <row r="888" spans="1:15" ht="12.75">
      <c r="A888" s="120"/>
      <c r="B888" s="76" t="s">
        <v>270</v>
      </c>
      <c r="C888" s="77"/>
      <c r="D888" s="64"/>
      <c r="E888" s="78"/>
      <c r="F888" s="75"/>
      <c r="G888" s="75"/>
      <c r="H888" s="64"/>
      <c r="I888" s="79"/>
      <c r="K888" s="75"/>
      <c r="L888" s="75"/>
      <c r="M888" s="64"/>
      <c r="N888" s="79"/>
      <c r="O888"/>
    </row>
    <row r="889" spans="1:15" ht="12.75">
      <c r="A889" s="2" t="s">
        <v>271</v>
      </c>
      <c r="B889" s="35" t="s">
        <v>272</v>
      </c>
      <c r="C889" s="37" t="s">
        <v>1981</v>
      </c>
      <c r="D889" s="24" t="s">
        <v>876</v>
      </c>
      <c r="E889" s="1" t="s">
        <v>1982</v>
      </c>
      <c r="F889" s="39">
        <v>4</v>
      </c>
      <c r="G889" s="40">
        <v>20</v>
      </c>
      <c r="H889" s="2">
        <v>3</v>
      </c>
      <c r="I889" s="41">
        <f>G889*H889</f>
        <v>60</v>
      </c>
      <c r="K889" s="39">
        <v>4</v>
      </c>
      <c r="L889" s="40">
        <v>20</v>
      </c>
      <c r="M889" s="2">
        <v>3</v>
      </c>
      <c r="N889" s="41">
        <f>L889*M889</f>
        <v>60</v>
      </c>
      <c r="O889"/>
    </row>
    <row r="890" spans="1:15" ht="22.5">
      <c r="A890" s="2" t="s">
        <v>271</v>
      </c>
      <c r="B890" s="35" t="s">
        <v>273</v>
      </c>
      <c r="C890" s="37" t="s">
        <v>1983</v>
      </c>
      <c r="D890" s="24" t="s">
        <v>876</v>
      </c>
      <c r="E890" s="1" t="s">
        <v>1982</v>
      </c>
      <c r="F890" s="39">
        <v>5.742</v>
      </c>
      <c r="G890" s="40">
        <v>28.71</v>
      </c>
      <c r="H890" s="2">
        <v>18</v>
      </c>
      <c r="I890" s="41">
        <f>G890*H890</f>
        <v>516.78</v>
      </c>
      <c r="K890" s="39">
        <v>5.742</v>
      </c>
      <c r="L890" s="40">
        <v>28.71</v>
      </c>
      <c r="M890" s="2">
        <v>18</v>
      </c>
      <c r="N890" s="41">
        <f>L890*M890</f>
        <v>516.78</v>
      </c>
      <c r="O890"/>
    </row>
    <row r="891" spans="1:15" ht="22.5">
      <c r="A891" s="2" t="s">
        <v>274</v>
      </c>
      <c r="B891" s="35" t="s">
        <v>275</v>
      </c>
      <c r="C891" s="37" t="s">
        <v>1984</v>
      </c>
      <c r="D891" s="24" t="s">
        <v>877</v>
      </c>
      <c r="E891" s="1" t="s">
        <v>1985</v>
      </c>
      <c r="F891" s="39">
        <v>2.92</v>
      </c>
      <c r="G891" s="40">
        <v>29.2</v>
      </c>
      <c r="H891" s="2">
        <v>8</v>
      </c>
      <c r="I891" s="41">
        <f>G891*H891</f>
        <v>233.6</v>
      </c>
      <c r="K891" s="39">
        <v>2.92</v>
      </c>
      <c r="L891" s="40">
        <v>29.2</v>
      </c>
      <c r="M891" s="2">
        <v>8</v>
      </c>
      <c r="N891" s="41">
        <f>L891*M891</f>
        <v>233.6</v>
      </c>
      <c r="O891"/>
    </row>
    <row r="892" spans="1:15" ht="22.5">
      <c r="A892" s="2" t="s">
        <v>274</v>
      </c>
      <c r="B892" s="35" t="s">
        <v>1986</v>
      </c>
      <c r="C892" s="37" t="s">
        <v>1987</v>
      </c>
      <c r="D892" s="24" t="s">
        <v>877</v>
      </c>
      <c r="E892" s="1" t="s">
        <v>1985</v>
      </c>
      <c r="F892" s="39">
        <v>3.8879999999999999</v>
      </c>
      <c r="G892" s="40">
        <v>38.880000000000003</v>
      </c>
      <c r="H892" s="2">
        <v>6</v>
      </c>
      <c r="I892" s="41">
        <f>G892*H892</f>
        <v>233.28000000000003</v>
      </c>
      <c r="K892" s="39">
        <v>3.8879999999999999</v>
      </c>
      <c r="L892" s="40">
        <v>38.880000000000003</v>
      </c>
      <c r="M892" s="2">
        <v>6</v>
      </c>
      <c r="N892" s="41">
        <f>L892*M892</f>
        <v>233.28000000000003</v>
      </c>
      <c r="O892"/>
    </row>
    <row r="893" spans="1:15" ht="12.75">
      <c r="A893" s="120"/>
      <c r="B893" s="71" t="s">
        <v>276</v>
      </c>
      <c r="C893" s="72"/>
      <c r="D893" s="64"/>
      <c r="E893" s="72"/>
      <c r="F893" s="73"/>
      <c r="G893" s="73"/>
      <c r="H893" s="74"/>
      <c r="I893" s="79"/>
      <c r="K893" s="73"/>
      <c r="L893" s="73"/>
      <c r="M893" s="74"/>
      <c r="N893" s="79"/>
      <c r="O893"/>
    </row>
    <row r="894" spans="1:15" ht="12.75">
      <c r="A894" s="70"/>
      <c r="B894" s="115" t="s">
        <v>277</v>
      </c>
      <c r="C894" s="116"/>
      <c r="D894" s="64"/>
      <c r="E894" s="117"/>
      <c r="F894" s="75"/>
      <c r="G894" s="75"/>
      <c r="H894" s="64"/>
      <c r="I894" s="79"/>
      <c r="K894" s="75"/>
      <c r="L894" s="75"/>
      <c r="M894" s="64"/>
      <c r="N894" s="79"/>
      <c r="O894"/>
    </row>
    <row r="895" spans="1:15" ht="12.75">
      <c r="A895" s="70"/>
      <c r="B895" s="76" t="s">
        <v>278</v>
      </c>
      <c r="C895" s="77"/>
      <c r="D895" s="64"/>
      <c r="E895" s="78"/>
      <c r="F895" s="75"/>
      <c r="G895" s="75"/>
      <c r="H895" s="64"/>
      <c r="I895" s="79"/>
      <c r="K895" s="75"/>
      <c r="L895" s="75"/>
      <c r="M895" s="64"/>
      <c r="N895" s="79"/>
      <c r="O895"/>
    </row>
    <row r="896" spans="1:15" ht="22.5">
      <c r="A896" s="2" t="s">
        <v>279</v>
      </c>
      <c r="B896" s="35" t="s">
        <v>280</v>
      </c>
      <c r="C896" s="37" t="s">
        <v>1988</v>
      </c>
      <c r="D896" s="24" t="s">
        <v>474</v>
      </c>
      <c r="E896" s="1" t="s">
        <v>281</v>
      </c>
      <c r="F896" s="39">
        <v>1.71</v>
      </c>
      <c r="G896" s="40">
        <v>17.100000000000001</v>
      </c>
      <c r="H896" s="2">
        <v>10</v>
      </c>
      <c r="I896" s="41">
        <f>G896*H896</f>
        <v>171</v>
      </c>
      <c r="K896" s="39">
        <v>1.71</v>
      </c>
      <c r="L896" s="40">
        <v>17.100000000000001</v>
      </c>
      <c r="M896" s="2">
        <v>10</v>
      </c>
      <c r="N896" s="41">
        <f>L896*M896</f>
        <v>171</v>
      </c>
      <c r="O896"/>
    </row>
    <row r="897" spans="1:15" ht="12.75">
      <c r="A897" s="70"/>
      <c r="B897" s="76" t="s">
        <v>282</v>
      </c>
      <c r="C897" s="77"/>
      <c r="D897" s="64"/>
      <c r="E897" s="78"/>
      <c r="F897" s="75"/>
      <c r="G897" s="75"/>
      <c r="H897" s="64"/>
      <c r="I897" s="79"/>
      <c r="K897" s="75"/>
      <c r="L897" s="75"/>
      <c r="M897" s="64"/>
      <c r="N897" s="79"/>
      <c r="O897"/>
    </row>
    <row r="898" spans="1:15" ht="22.5">
      <c r="A898" s="2" t="s">
        <v>283</v>
      </c>
      <c r="B898" s="35" t="s">
        <v>284</v>
      </c>
      <c r="C898" s="37" t="s">
        <v>1989</v>
      </c>
      <c r="D898" s="24" t="s">
        <v>854</v>
      </c>
      <c r="E898" s="1" t="s">
        <v>1990</v>
      </c>
      <c r="F898" s="39">
        <v>0.99</v>
      </c>
      <c r="G898" s="40">
        <v>4.95</v>
      </c>
      <c r="H898" s="2">
        <v>100</v>
      </c>
      <c r="I898" s="41">
        <f>G898*H898</f>
        <v>495</v>
      </c>
      <c r="K898" s="39">
        <v>0.99</v>
      </c>
      <c r="L898" s="40">
        <v>4.95</v>
      </c>
      <c r="M898" s="2">
        <v>100</v>
      </c>
      <c r="N898" s="41">
        <f>L898*M898</f>
        <v>495</v>
      </c>
      <c r="O898"/>
    </row>
    <row r="899" spans="1:15" ht="12.75">
      <c r="A899" s="70"/>
      <c r="B899" s="115" t="s">
        <v>285</v>
      </c>
      <c r="C899" s="116"/>
      <c r="D899" s="64"/>
      <c r="E899" s="117"/>
      <c r="F899" s="75"/>
      <c r="G899" s="75"/>
      <c r="H899" s="64"/>
      <c r="I899" s="79"/>
      <c r="K899" s="75"/>
      <c r="L899" s="75"/>
      <c r="M899" s="64"/>
      <c r="N899" s="79"/>
      <c r="O899"/>
    </row>
    <row r="900" spans="1:15" ht="12.75">
      <c r="A900" s="70"/>
      <c r="B900" s="76" t="s">
        <v>286</v>
      </c>
      <c r="C900" s="77"/>
      <c r="D900" s="64"/>
      <c r="E900" s="78"/>
      <c r="F900" s="75"/>
      <c r="G900" s="75"/>
      <c r="H900" s="64"/>
      <c r="I900" s="79"/>
      <c r="K900" s="75"/>
      <c r="L900" s="75"/>
      <c r="M900" s="64"/>
      <c r="N900" s="79"/>
      <c r="O900"/>
    </row>
    <row r="901" spans="1:15" ht="22.5">
      <c r="A901" s="2" t="s">
        <v>287</v>
      </c>
      <c r="B901" s="35" t="s">
        <v>288</v>
      </c>
      <c r="C901" s="24" t="s">
        <v>878</v>
      </c>
      <c r="D901" s="24" t="s">
        <v>879</v>
      </c>
      <c r="E901" s="1" t="s">
        <v>289</v>
      </c>
      <c r="F901" s="39">
        <v>0.28000000000000003</v>
      </c>
      <c r="G901" s="40">
        <v>5.6</v>
      </c>
      <c r="H901" s="2">
        <v>10</v>
      </c>
      <c r="I901" s="41">
        <f>G901*H901</f>
        <v>56</v>
      </c>
      <c r="K901" s="39">
        <v>0.28000000000000003</v>
      </c>
      <c r="L901" s="40">
        <v>5.6</v>
      </c>
      <c r="M901" s="2">
        <v>10</v>
      </c>
      <c r="N901" s="41">
        <f>L901*M901</f>
        <v>56</v>
      </c>
      <c r="O901"/>
    </row>
    <row r="902" spans="1:15" ht="12.75">
      <c r="A902" s="70"/>
      <c r="B902" s="76" t="s">
        <v>290</v>
      </c>
      <c r="C902" s="77"/>
      <c r="D902" s="64"/>
      <c r="E902" s="78"/>
      <c r="F902" s="75"/>
      <c r="G902" s="75"/>
      <c r="H902" s="64"/>
      <c r="I902" s="79"/>
      <c r="K902" s="75"/>
      <c r="L902" s="75"/>
      <c r="M902" s="64"/>
      <c r="N902" s="79"/>
      <c r="O902"/>
    </row>
    <row r="903" spans="1:15" ht="12.75">
      <c r="A903" s="2" t="s">
        <v>291</v>
      </c>
      <c r="B903" s="35" t="s">
        <v>292</v>
      </c>
      <c r="C903" s="37" t="s">
        <v>1991</v>
      </c>
      <c r="D903" s="24" t="s">
        <v>1992</v>
      </c>
      <c r="E903" s="1" t="s">
        <v>294</v>
      </c>
      <c r="F903" s="39">
        <v>0.437</v>
      </c>
      <c r="G903" s="40">
        <v>4.37</v>
      </c>
      <c r="H903" s="2">
        <v>1100</v>
      </c>
      <c r="I903" s="41">
        <f>G903*H903</f>
        <v>4807</v>
      </c>
      <c r="K903" s="39">
        <v>0.437</v>
      </c>
      <c r="L903" s="40">
        <v>4.37</v>
      </c>
      <c r="M903" s="2">
        <v>1100</v>
      </c>
      <c r="N903" s="41">
        <f>L903*M903</f>
        <v>4807</v>
      </c>
      <c r="O903"/>
    </row>
    <row r="904" spans="1:15" ht="12.75">
      <c r="A904" s="2" t="s">
        <v>291</v>
      </c>
      <c r="B904" s="35" t="s">
        <v>293</v>
      </c>
      <c r="C904" s="24" t="s">
        <v>880</v>
      </c>
      <c r="D904" s="24" t="s">
        <v>881</v>
      </c>
      <c r="E904" s="1" t="s">
        <v>1094</v>
      </c>
      <c r="F904" s="39">
        <v>7.0499999999999993E-2</v>
      </c>
      <c r="G904" s="40">
        <v>1.41</v>
      </c>
      <c r="H904" s="2">
        <v>150</v>
      </c>
      <c r="I904" s="41">
        <f>G904*H904</f>
        <v>211.5</v>
      </c>
      <c r="K904" s="39">
        <v>7.0499999999999993E-2</v>
      </c>
      <c r="L904" s="40">
        <v>1.41</v>
      </c>
      <c r="M904" s="2">
        <v>150</v>
      </c>
      <c r="N904" s="41">
        <f>L904*M904</f>
        <v>211.5</v>
      </c>
      <c r="O904"/>
    </row>
    <row r="905" spans="1:15" ht="22.5">
      <c r="A905" s="2" t="s">
        <v>291</v>
      </c>
      <c r="B905" s="35" t="s">
        <v>293</v>
      </c>
      <c r="C905" s="24" t="s">
        <v>882</v>
      </c>
      <c r="D905" s="24" t="s">
        <v>839</v>
      </c>
      <c r="E905" s="38" t="s">
        <v>295</v>
      </c>
      <c r="F905" s="39">
        <v>6.78</v>
      </c>
      <c r="G905" s="40">
        <v>6.78</v>
      </c>
      <c r="H905" s="2">
        <v>60</v>
      </c>
      <c r="I905" s="41">
        <f>G905*H905</f>
        <v>406.8</v>
      </c>
      <c r="K905" s="39">
        <v>6.78</v>
      </c>
      <c r="L905" s="40">
        <v>6.78</v>
      </c>
      <c r="M905" s="2">
        <v>60</v>
      </c>
      <c r="N905" s="41">
        <f>L905*M905</f>
        <v>406.8</v>
      </c>
      <c r="O905"/>
    </row>
    <row r="906" spans="1:15" ht="12.75">
      <c r="A906" s="70"/>
      <c r="B906" s="76" t="s">
        <v>296</v>
      </c>
      <c r="C906" s="77"/>
      <c r="D906" s="64"/>
      <c r="E906" s="78"/>
      <c r="F906" s="75"/>
      <c r="G906" s="75"/>
      <c r="H906" s="64"/>
      <c r="I906" s="79"/>
      <c r="K906" s="75"/>
      <c r="L906" s="75"/>
      <c r="M906" s="64"/>
      <c r="N906" s="79"/>
      <c r="O906"/>
    </row>
    <row r="907" spans="1:15" ht="22.5">
      <c r="A907" s="2" t="s">
        <v>297</v>
      </c>
      <c r="B907" s="35" t="s">
        <v>298</v>
      </c>
      <c r="C907" s="24" t="s">
        <v>883</v>
      </c>
      <c r="D907" s="24" t="s">
        <v>884</v>
      </c>
      <c r="E907" s="1" t="s">
        <v>301</v>
      </c>
      <c r="F907" s="39">
        <v>0.2</v>
      </c>
      <c r="G907" s="40">
        <v>2</v>
      </c>
      <c r="H907" s="2">
        <v>230</v>
      </c>
      <c r="I907" s="41">
        <f t="shared" ref="I907:I912" si="87">G907*H907</f>
        <v>460</v>
      </c>
      <c r="K907" s="39">
        <v>0.2</v>
      </c>
      <c r="L907" s="40">
        <v>2</v>
      </c>
      <c r="M907" s="2">
        <v>230</v>
      </c>
      <c r="N907" s="41">
        <f t="shared" ref="N907:N912" si="88">L907*M907</f>
        <v>460</v>
      </c>
      <c r="O907"/>
    </row>
    <row r="908" spans="1:15" ht="22.5">
      <c r="A908" s="2" t="s">
        <v>297</v>
      </c>
      <c r="B908" s="35" t="s">
        <v>298</v>
      </c>
      <c r="C908" s="24" t="s">
        <v>885</v>
      </c>
      <c r="D908" s="24" t="s">
        <v>879</v>
      </c>
      <c r="E908" s="1" t="s">
        <v>302</v>
      </c>
      <c r="F908" s="39">
        <v>0.39800000000000002</v>
      </c>
      <c r="G908" s="40">
        <v>3.98</v>
      </c>
      <c r="H908" s="2">
        <v>60</v>
      </c>
      <c r="I908" s="41">
        <f t="shared" si="87"/>
        <v>238.8</v>
      </c>
      <c r="K908" s="39">
        <v>0.39800000000000002</v>
      </c>
      <c r="L908" s="40">
        <v>3.98</v>
      </c>
      <c r="M908" s="2">
        <v>60</v>
      </c>
      <c r="N908" s="41">
        <f t="shared" si="88"/>
        <v>238.8</v>
      </c>
      <c r="O908"/>
    </row>
    <row r="909" spans="1:15" ht="12.75">
      <c r="A909" s="2" t="s">
        <v>297</v>
      </c>
      <c r="B909" s="35" t="s">
        <v>298</v>
      </c>
      <c r="C909" s="24" t="s">
        <v>886</v>
      </c>
      <c r="D909" s="24" t="s">
        <v>887</v>
      </c>
      <c r="E909" s="38" t="s">
        <v>303</v>
      </c>
      <c r="F909" s="39">
        <v>5.05</v>
      </c>
      <c r="G909" s="40">
        <v>5.05</v>
      </c>
      <c r="H909" s="2">
        <v>200</v>
      </c>
      <c r="I909" s="41">
        <f t="shared" si="87"/>
        <v>1010</v>
      </c>
      <c r="K909" s="39">
        <v>5.05</v>
      </c>
      <c r="L909" s="40">
        <v>5.05</v>
      </c>
      <c r="M909" s="2">
        <v>200</v>
      </c>
      <c r="N909" s="41">
        <f t="shared" si="88"/>
        <v>1010</v>
      </c>
      <c r="O909"/>
    </row>
    <row r="910" spans="1:15" ht="12.75">
      <c r="A910" s="2" t="s">
        <v>297</v>
      </c>
      <c r="B910" s="35" t="s">
        <v>298</v>
      </c>
      <c r="C910" s="24" t="s">
        <v>888</v>
      </c>
      <c r="D910" s="24" t="s">
        <v>881</v>
      </c>
      <c r="E910" s="1" t="s">
        <v>1094</v>
      </c>
      <c r="F910" s="39">
        <v>0.08</v>
      </c>
      <c r="G910" s="40">
        <v>1.6</v>
      </c>
      <c r="H910" s="2">
        <v>800</v>
      </c>
      <c r="I910" s="41">
        <f t="shared" si="87"/>
        <v>1280</v>
      </c>
      <c r="K910" s="39">
        <v>0.08</v>
      </c>
      <c r="L910" s="40">
        <v>1.6</v>
      </c>
      <c r="M910" s="2">
        <v>800</v>
      </c>
      <c r="N910" s="41">
        <f t="shared" si="88"/>
        <v>1280</v>
      </c>
      <c r="O910"/>
    </row>
    <row r="911" spans="1:15" ht="22.5">
      <c r="A911" s="2" t="s">
        <v>297</v>
      </c>
      <c r="B911" s="35" t="s">
        <v>299</v>
      </c>
      <c r="C911" s="24" t="s">
        <v>889</v>
      </c>
      <c r="D911" s="24" t="s">
        <v>874</v>
      </c>
      <c r="E911" s="38" t="s">
        <v>304</v>
      </c>
      <c r="F911" s="39">
        <v>1.56</v>
      </c>
      <c r="G911" s="40">
        <v>1.56</v>
      </c>
      <c r="H911" s="2">
        <v>50</v>
      </c>
      <c r="I911" s="41">
        <f t="shared" si="87"/>
        <v>78</v>
      </c>
      <c r="K911" s="39">
        <v>1.56</v>
      </c>
      <c r="L911" s="40">
        <v>1.56</v>
      </c>
      <c r="M911" s="2">
        <v>50</v>
      </c>
      <c r="N911" s="41">
        <f t="shared" si="88"/>
        <v>78</v>
      </c>
      <c r="O911"/>
    </row>
    <row r="912" spans="1:15" ht="16.5">
      <c r="A912" s="2" t="s">
        <v>297</v>
      </c>
      <c r="B912" s="168" t="s">
        <v>300</v>
      </c>
      <c r="C912" s="24" t="s">
        <v>890</v>
      </c>
      <c r="D912" s="24" t="s">
        <v>891</v>
      </c>
      <c r="E912" s="3" t="s">
        <v>305</v>
      </c>
      <c r="F912" s="39">
        <v>0.29170000000000001</v>
      </c>
      <c r="G912" s="40">
        <v>8.75</v>
      </c>
      <c r="H912" s="2">
        <v>15</v>
      </c>
      <c r="I912" s="41">
        <f t="shared" si="87"/>
        <v>131.25</v>
      </c>
      <c r="K912" s="39">
        <v>0.29170000000000001</v>
      </c>
      <c r="L912" s="40">
        <v>8.75</v>
      </c>
      <c r="M912" s="2">
        <v>15</v>
      </c>
      <c r="N912" s="41">
        <f t="shared" si="88"/>
        <v>131.25</v>
      </c>
      <c r="O912"/>
    </row>
    <row r="913" spans="1:16" ht="12.75">
      <c r="A913" s="70"/>
      <c r="B913" s="71" t="s">
        <v>306</v>
      </c>
      <c r="C913" s="72"/>
      <c r="D913" s="64"/>
      <c r="E913" s="72"/>
      <c r="F913" s="73"/>
      <c r="G913" s="73"/>
      <c r="H913" s="74"/>
      <c r="I913" s="79"/>
      <c r="K913" s="73"/>
      <c r="L913" s="73"/>
      <c r="M913" s="74"/>
      <c r="N913" s="79"/>
      <c r="O913"/>
    </row>
    <row r="914" spans="1:16" ht="12.75">
      <c r="A914" s="70"/>
      <c r="B914" s="76" t="s">
        <v>307</v>
      </c>
      <c r="C914" s="77"/>
      <c r="D914" s="64"/>
      <c r="E914" s="78"/>
      <c r="F914" s="75"/>
      <c r="G914" s="75"/>
      <c r="H914" s="64"/>
      <c r="I914" s="79"/>
      <c r="K914" s="75"/>
      <c r="L914" s="75"/>
      <c r="M914" s="64"/>
      <c r="N914" s="79"/>
      <c r="O914"/>
    </row>
    <row r="915" spans="1:16" ht="22.5">
      <c r="A915" s="35" t="s">
        <v>308</v>
      </c>
      <c r="B915" s="35" t="s">
        <v>309</v>
      </c>
      <c r="C915" s="37" t="s">
        <v>1993</v>
      </c>
      <c r="D915" s="24" t="s">
        <v>474</v>
      </c>
      <c r="E915" s="1" t="s">
        <v>1994</v>
      </c>
      <c r="F915" s="39">
        <v>1.161</v>
      </c>
      <c r="G915" s="40">
        <v>11.61</v>
      </c>
      <c r="H915" s="35">
        <v>3</v>
      </c>
      <c r="I915" s="41">
        <f>G915*H915</f>
        <v>34.83</v>
      </c>
      <c r="K915" s="39">
        <v>1.161</v>
      </c>
      <c r="L915" s="40">
        <v>11.61</v>
      </c>
      <c r="M915" s="35">
        <v>3</v>
      </c>
      <c r="N915" s="41">
        <f>L915*M915</f>
        <v>34.83</v>
      </c>
      <c r="O915"/>
    </row>
    <row r="916" spans="1:16" ht="12.75">
      <c r="A916" s="70"/>
      <c r="B916" s="76" t="s">
        <v>310</v>
      </c>
      <c r="C916" s="77"/>
      <c r="D916" s="64"/>
      <c r="E916" s="78"/>
      <c r="F916" s="75"/>
      <c r="G916" s="75"/>
      <c r="H916" s="64"/>
      <c r="I916" s="79"/>
      <c r="K916" s="75"/>
      <c r="L916" s="75"/>
      <c r="M916" s="64"/>
      <c r="N916" s="79"/>
      <c r="O916"/>
    </row>
    <row r="917" spans="1:16" ht="12.75">
      <c r="A917" s="2" t="s">
        <v>311</v>
      </c>
      <c r="B917" s="35" t="s">
        <v>312</v>
      </c>
      <c r="C917" s="24" t="s">
        <v>893</v>
      </c>
      <c r="D917" s="24" t="s">
        <v>881</v>
      </c>
      <c r="E917" s="1" t="s">
        <v>313</v>
      </c>
      <c r="F917" s="39">
        <v>9.7000000000000003E-2</v>
      </c>
      <c r="G917" s="40">
        <v>4.8499999999999996</v>
      </c>
      <c r="H917" s="2">
        <v>10</v>
      </c>
      <c r="I917" s="41">
        <f>G917*H917</f>
        <v>48.5</v>
      </c>
      <c r="K917" s="39">
        <v>9.7000000000000003E-2</v>
      </c>
      <c r="L917" s="40">
        <v>4.8499999999999996</v>
      </c>
      <c r="M917" s="2">
        <v>10</v>
      </c>
      <c r="N917" s="41">
        <f>L917*M917</f>
        <v>48.5</v>
      </c>
      <c r="O917"/>
    </row>
    <row r="918" spans="1:16" ht="12.75">
      <c r="A918" s="70"/>
      <c r="B918" s="76" t="s">
        <v>314</v>
      </c>
      <c r="C918" s="77"/>
      <c r="D918" s="64"/>
      <c r="E918" s="78"/>
      <c r="F918" s="75"/>
      <c r="G918" s="75"/>
      <c r="H918" s="64"/>
      <c r="I918" s="79"/>
      <c r="K918" s="75"/>
      <c r="L918" s="75"/>
      <c r="M918" s="64"/>
      <c r="N918" s="79"/>
      <c r="O918"/>
    </row>
    <row r="919" spans="1:16" ht="12.75">
      <c r="A919" s="2" t="s">
        <v>1995</v>
      </c>
      <c r="B919" s="35" t="s">
        <v>1996</v>
      </c>
      <c r="C919" s="24" t="s">
        <v>1997</v>
      </c>
      <c r="D919" s="24" t="s">
        <v>477</v>
      </c>
      <c r="E919" s="1" t="s">
        <v>1998</v>
      </c>
      <c r="F919" s="39">
        <v>0.47849999999999998</v>
      </c>
      <c r="G919" s="40">
        <v>28.71</v>
      </c>
      <c r="H919" s="2">
        <v>2</v>
      </c>
      <c r="I919" s="41">
        <f>G919*H919</f>
        <v>57.42</v>
      </c>
      <c r="K919" s="39">
        <v>0.47849999999999998</v>
      </c>
      <c r="L919" s="40">
        <v>28.71</v>
      </c>
      <c r="M919" s="2">
        <v>2</v>
      </c>
      <c r="N919" s="41">
        <f>L919*M919</f>
        <v>57.42</v>
      </c>
      <c r="O919"/>
    </row>
    <row r="920" spans="1:16" ht="12.75">
      <c r="A920" s="70"/>
      <c r="B920" s="71" t="s">
        <v>315</v>
      </c>
      <c r="C920" s="72"/>
      <c r="D920" s="64"/>
      <c r="E920" s="72"/>
      <c r="F920" s="73"/>
      <c r="G920" s="73"/>
      <c r="H920" s="74"/>
      <c r="I920" s="79"/>
      <c r="K920" s="73"/>
      <c r="L920" s="73"/>
      <c r="M920" s="74"/>
      <c r="N920" s="79"/>
      <c r="O920"/>
    </row>
    <row r="921" spans="1:16" ht="12.75">
      <c r="A921" s="70"/>
      <c r="B921" s="76" t="s">
        <v>316</v>
      </c>
      <c r="C921" s="77"/>
      <c r="D921" s="64"/>
      <c r="E921" s="78"/>
      <c r="F921" s="75"/>
      <c r="G921" s="75"/>
      <c r="H921" s="64"/>
      <c r="I921" s="79"/>
      <c r="K921" s="75"/>
      <c r="L921" s="75"/>
      <c r="M921" s="64"/>
      <c r="N921" s="79"/>
      <c r="O921"/>
    </row>
    <row r="922" spans="1:16" ht="12.75">
      <c r="A922" s="2" t="s">
        <v>317</v>
      </c>
      <c r="B922" s="35" t="s">
        <v>318</v>
      </c>
      <c r="C922" s="37" t="s">
        <v>1999</v>
      </c>
      <c r="D922" s="24" t="s">
        <v>474</v>
      </c>
      <c r="E922" s="1" t="s">
        <v>2000</v>
      </c>
      <c r="F922" s="39">
        <v>0.98</v>
      </c>
      <c r="G922" s="40">
        <v>9.8000000000000007</v>
      </c>
      <c r="H922" s="2">
        <v>6</v>
      </c>
      <c r="I922" s="41">
        <f>G922*H922</f>
        <v>58.800000000000004</v>
      </c>
      <c r="K922" s="39">
        <v>0.98</v>
      </c>
      <c r="L922" s="40">
        <v>9.8000000000000007</v>
      </c>
      <c r="M922" s="2">
        <v>6</v>
      </c>
      <c r="N922" s="41">
        <f>L922*M922</f>
        <v>58.800000000000004</v>
      </c>
      <c r="O922"/>
    </row>
    <row r="923" spans="1:16" ht="12.75">
      <c r="A923" s="70"/>
      <c r="B923" s="115" t="s">
        <v>319</v>
      </c>
      <c r="C923" s="116"/>
      <c r="D923" s="64"/>
      <c r="E923" s="117"/>
      <c r="F923" s="75"/>
      <c r="G923" s="75"/>
      <c r="H923" s="64"/>
      <c r="I923" s="79"/>
      <c r="K923" s="75"/>
      <c r="L923" s="75"/>
      <c r="M923" s="64"/>
      <c r="N923" s="79"/>
      <c r="O923"/>
    </row>
    <row r="924" spans="1:16" ht="12.75">
      <c r="A924" s="70"/>
      <c r="B924" s="76" t="s">
        <v>320</v>
      </c>
      <c r="C924" s="77"/>
      <c r="D924" s="64"/>
      <c r="E924" s="78"/>
      <c r="F924" s="75"/>
      <c r="G924" s="75"/>
      <c r="H924" s="64"/>
      <c r="I924" s="79"/>
      <c r="K924" s="75"/>
      <c r="L924" s="75"/>
      <c r="M924" s="64"/>
      <c r="N924" s="79"/>
      <c r="O924"/>
    </row>
    <row r="925" spans="1:16" ht="22.5">
      <c r="A925" s="2" t="s">
        <v>321</v>
      </c>
      <c r="B925" s="35" t="s">
        <v>322</v>
      </c>
      <c r="C925" s="37" t="s">
        <v>2001</v>
      </c>
      <c r="D925" s="24" t="s">
        <v>474</v>
      </c>
      <c r="E925" s="1" t="s">
        <v>329</v>
      </c>
      <c r="F925" s="39">
        <v>0.8</v>
      </c>
      <c r="G925" s="40">
        <v>8</v>
      </c>
      <c r="H925" s="2">
        <v>20</v>
      </c>
      <c r="I925" s="41">
        <f>G925*H925</f>
        <v>160</v>
      </c>
      <c r="K925" s="39">
        <v>0.8</v>
      </c>
      <c r="L925" s="40">
        <v>8</v>
      </c>
      <c r="M925" s="2">
        <v>20</v>
      </c>
      <c r="N925" s="41">
        <f>L925*M925</f>
        <v>160</v>
      </c>
      <c r="O925"/>
    </row>
    <row r="926" spans="1:16" ht="22.5">
      <c r="A926" s="240" t="s">
        <v>323</v>
      </c>
      <c r="B926" s="35" t="s">
        <v>324</v>
      </c>
      <c r="C926" s="24" t="s">
        <v>894</v>
      </c>
      <c r="D926" s="24" t="s">
        <v>895</v>
      </c>
      <c r="E926" s="1" t="s">
        <v>330</v>
      </c>
      <c r="F926" s="39">
        <v>7.4700000000000003E-2</v>
      </c>
      <c r="G926" s="40">
        <v>2.2400000000000002</v>
      </c>
      <c r="H926" s="2">
        <v>30</v>
      </c>
      <c r="I926" s="41">
        <f>G926*H926</f>
        <v>67.2</v>
      </c>
      <c r="K926" s="39">
        <v>7.4700000000000003E-2</v>
      </c>
      <c r="L926" s="40">
        <v>2.2400000000000002</v>
      </c>
      <c r="M926" s="2">
        <v>30</v>
      </c>
      <c r="N926" s="206">
        <f>L926*M926</f>
        <v>67.2</v>
      </c>
      <c r="O926"/>
    </row>
    <row r="927" spans="1:16" ht="12.75">
      <c r="A927" s="2" t="s">
        <v>325</v>
      </c>
      <c r="B927" s="35" t="s">
        <v>326</v>
      </c>
      <c r="C927" s="24" t="s">
        <v>896</v>
      </c>
      <c r="D927" s="24" t="s">
        <v>881</v>
      </c>
      <c r="E927" s="1" t="s">
        <v>331</v>
      </c>
      <c r="F927" s="39">
        <v>8.2299999999999998E-2</v>
      </c>
      <c r="G927" s="40">
        <v>2.4700000000000002</v>
      </c>
      <c r="H927" s="2">
        <v>5</v>
      </c>
      <c r="I927" s="41">
        <f>G927*H927</f>
        <v>12.350000000000001</v>
      </c>
      <c r="K927" s="39">
        <v>8.2299999999999998E-2</v>
      </c>
      <c r="L927" s="40">
        <v>2.4700000000000002</v>
      </c>
      <c r="M927" s="2">
        <v>5</v>
      </c>
      <c r="N927" s="41">
        <f>L927*M927</f>
        <v>12.350000000000001</v>
      </c>
      <c r="O927"/>
    </row>
    <row r="928" spans="1:16" ht="22.5">
      <c r="A928" s="2" t="s">
        <v>327</v>
      </c>
      <c r="B928" s="35" t="s">
        <v>328</v>
      </c>
      <c r="C928" s="37" t="s">
        <v>2002</v>
      </c>
      <c r="D928" s="24" t="s">
        <v>897</v>
      </c>
      <c r="E928" s="1" t="s">
        <v>2003</v>
      </c>
      <c r="F928" s="39">
        <v>0.64800000000000002</v>
      </c>
      <c r="G928" s="40">
        <v>3.24</v>
      </c>
      <c r="H928" s="2">
        <v>5</v>
      </c>
      <c r="I928" s="41">
        <f>G928*H928</f>
        <v>16.200000000000003</v>
      </c>
      <c r="K928" s="39">
        <v>0.64800000000000002</v>
      </c>
      <c r="L928" s="204">
        <v>3.24</v>
      </c>
      <c r="M928" s="205">
        <v>5</v>
      </c>
      <c r="N928" s="206">
        <f>L928*M928</f>
        <v>16.200000000000003</v>
      </c>
      <c r="O928" s="238"/>
      <c r="P928" s="239"/>
    </row>
    <row r="929" spans="1:15" ht="12.75">
      <c r="A929" s="70"/>
      <c r="B929" s="76" t="s">
        <v>332</v>
      </c>
      <c r="C929" s="77"/>
      <c r="D929" s="64"/>
      <c r="E929" s="78"/>
      <c r="F929" s="75"/>
      <c r="G929" s="75"/>
      <c r="H929" s="64"/>
      <c r="I929" s="79"/>
      <c r="K929" s="75"/>
      <c r="L929" s="75"/>
      <c r="M929" s="64"/>
      <c r="N929" s="79"/>
      <c r="O929"/>
    </row>
    <row r="930" spans="1:15" ht="12.75">
      <c r="A930" s="2" t="s">
        <v>333</v>
      </c>
      <c r="B930" s="35" t="s">
        <v>334</v>
      </c>
      <c r="C930" s="24" t="s">
        <v>898</v>
      </c>
      <c r="D930" s="24" t="s">
        <v>899</v>
      </c>
      <c r="E930" s="1" t="s">
        <v>2004</v>
      </c>
      <c r="F930" s="39">
        <v>0.11840000000000001</v>
      </c>
      <c r="G930" s="40">
        <v>2.96</v>
      </c>
      <c r="H930" s="2">
        <v>15</v>
      </c>
      <c r="I930" s="41">
        <f>G930*H930</f>
        <v>44.4</v>
      </c>
      <c r="K930" s="39">
        <v>0.11840000000000001</v>
      </c>
      <c r="L930" s="40">
        <v>2.96</v>
      </c>
      <c r="M930" s="2">
        <v>15</v>
      </c>
      <c r="N930" s="41">
        <f>L930*M930</f>
        <v>44.4</v>
      </c>
      <c r="O930"/>
    </row>
    <row r="931" spans="1:15" ht="12.75">
      <c r="A931" s="2" t="s">
        <v>333</v>
      </c>
      <c r="B931" s="35" t="s">
        <v>334</v>
      </c>
      <c r="C931" s="24" t="s">
        <v>2005</v>
      </c>
      <c r="D931" s="24" t="s">
        <v>477</v>
      </c>
      <c r="E931" s="1" t="s">
        <v>335</v>
      </c>
      <c r="F931" s="39">
        <v>9.8400000000000001E-2</v>
      </c>
      <c r="G931" s="40">
        <v>4.92</v>
      </c>
      <c r="H931" s="2">
        <v>5</v>
      </c>
      <c r="I931" s="41">
        <f>G931*H931</f>
        <v>24.6</v>
      </c>
      <c r="K931" s="39">
        <v>9.8400000000000001E-2</v>
      </c>
      <c r="L931" s="40">
        <v>4.92</v>
      </c>
      <c r="M931" s="2">
        <v>5</v>
      </c>
      <c r="N931" s="41">
        <f>L931*M931</f>
        <v>24.6</v>
      </c>
      <c r="O931"/>
    </row>
    <row r="932" spans="1:15" ht="12.75">
      <c r="A932" s="70"/>
      <c r="B932" s="76" t="s">
        <v>336</v>
      </c>
      <c r="C932" s="77"/>
      <c r="D932" s="64"/>
      <c r="E932" s="78"/>
      <c r="F932" s="75"/>
      <c r="G932" s="75"/>
      <c r="H932" s="64"/>
      <c r="I932" s="79"/>
      <c r="K932" s="75"/>
      <c r="L932" s="75"/>
      <c r="M932" s="64"/>
      <c r="N932" s="79"/>
      <c r="O932"/>
    </row>
    <row r="933" spans="1:15" ht="22.5">
      <c r="A933" s="2" t="s">
        <v>337</v>
      </c>
      <c r="B933" s="35" t="s">
        <v>338</v>
      </c>
      <c r="C933" s="24" t="s">
        <v>900</v>
      </c>
      <c r="D933" s="24" t="s">
        <v>901</v>
      </c>
      <c r="E933" s="1" t="s">
        <v>1095</v>
      </c>
      <c r="F933" s="39">
        <v>3.9800000000000002E-2</v>
      </c>
      <c r="G933" s="40">
        <v>2.39</v>
      </c>
      <c r="H933" s="2">
        <v>1</v>
      </c>
      <c r="I933" s="41">
        <f>G933*H933</f>
        <v>2.39</v>
      </c>
      <c r="K933" s="39">
        <v>3.9800000000000002E-2</v>
      </c>
      <c r="L933" s="40">
        <v>2.39</v>
      </c>
      <c r="M933" s="2">
        <v>1</v>
      </c>
      <c r="N933" s="41">
        <f>L933*M933</f>
        <v>2.39</v>
      </c>
      <c r="O933"/>
    </row>
    <row r="934" spans="1:15" ht="22.5">
      <c r="A934" s="2" t="s">
        <v>339</v>
      </c>
      <c r="B934" s="35" t="s">
        <v>340</v>
      </c>
      <c r="C934" s="24" t="s">
        <v>902</v>
      </c>
      <c r="D934" s="24" t="s">
        <v>903</v>
      </c>
      <c r="E934" s="1" t="s">
        <v>2006</v>
      </c>
      <c r="F934" s="39">
        <v>0.30709999999999998</v>
      </c>
      <c r="G934" s="40">
        <v>8.6</v>
      </c>
      <c r="H934" s="2">
        <v>1</v>
      </c>
      <c r="I934" s="41">
        <f>G934*H934</f>
        <v>8.6</v>
      </c>
      <c r="K934" s="39">
        <v>0.30709999999999998</v>
      </c>
      <c r="L934" s="40">
        <v>8.6</v>
      </c>
      <c r="M934" s="2">
        <v>1</v>
      </c>
      <c r="N934" s="41">
        <f>L934*M934</f>
        <v>8.6</v>
      </c>
      <c r="O934"/>
    </row>
    <row r="935" spans="1:15" ht="12.75">
      <c r="A935" s="70"/>
      <c r="B935" s="115" t="s">
        <v>341</v>
      </c>
      <c r="C935" s="116"/>
      <c r="D935" s="64"/>
      <c r="E935" s="117"/>
      <c r="F935" s="75"/>
      <c r="G935" s="75"/>
      <c r="H935" s="64"/>
      <c r="I935" s="79"/>
      <c r="K935" s="75"/>
      <c r="L935" s="75"/>
      <c r="M935" s="64"/>
      <c r="N935" s="79"/>
      <c r="O935"/>
    </row>
    <row r="936" spans="1:15" ht="12.75">
      <c r="A936" s="70"/>
      <c r="B936" s="76" t="s">
        <v>342</v>
      </c>
      <c r="C936" s="77"/>
      <c r="D936" s="64"/>
      <c r="E936" s="78"/>
      <c r="F936" s="75"/>
      <c r="G936" s="75"/>
      <c r="H936" s="64"/>
      <c r="I936" s="79"/>
      <c r="K936" s="75"/>
      <c r="L936" s="75"/>
      <c r="M936" s="64"/>
      <c r="N936" s="79"/>
      <c r="O936"/>
    </row>
    <row r="937" spans="1:15" ht="12.75">
      <c r="A937" s="2" t="s">
        <v>343</v>
      </c>
      <c r="B937" s="35" t="s">
        <v>344</v>
      </c>
      <c r="C937" s="24" t="s">
        <v>904</v>
      </c>
      <c r="D937" s="24" t="s">
        <v>905</v>
      </c>
      <c r="E937" s="1" t="s">
        <v>348</v>
      </c>
      <c r="F937" s="39">
        <v>8.3000000000000004E-2</v>
      </c>
      <c r="G937" s="40">
        <v>1.66</v>
      </c>
      <c r="H937" s="2">
        <v>40</v>
      </c>
      <c r="I937" s="41">
        <f>G937*H937</f>
        <v>66.399999999999991</v>
      </c>
      <c r="K937" s="39">
        <v>8.3000000000000004E-2</v>
      </c>
      <c r="L937" s="40">
        <v>1.66</v>
      </c>
      <c r="M937" s="2">
        <v>40</v>
      </c>
      <c r="N937" s="41">
        <f>L937*M937</f>
        <v>66.399999999999991</v>
      </c>
      <c r="O937"/>
    </row>
    <row r="938" spans="1:15" ht="12.75">
      <c r="A938" s="2" t="s">
        <v>345</v>
      </c>
      <c r="B938" s="35" t="s">
        <v>346</v>
      </c>
      <c r="C938" s="37" t="s">
        <v>2007</v>
      </c>
      <c r="D938" s="24" t="s">
        <v>474</v>
      </c>
      <c r="E938" s="1" t="s">
        <v>349</v>
      </c>
      <c r="F938" s="39">
        <v>1.25</v>
      </c>
      <c r="G938" s="40">
        <v>12.5</v>
      </c>
      <c r="H938" s="2">
        <v>75</v>
      </c>
      <c r="I938" s="41">
        <f>G938*H938</f>
        <v>937.5</v>
      </c>
      <c r="K938" s="39">
        <v>1.25</v>
      </c>
      <c r="L938" s="40">
        <v>12.5</v>
      </c>
      <c r="M938" s="2">
        <v>75</v>
      </c>
      <c r="N938" s="41">
        <f>L938*M938</f>
        <v>937.5</v>
      </c>
      <c r="O938"/>
    </row>
    <row r="939" spans="1:15" ht="12.75">
      <c r="A939" s="2" t="s">
        <v>343</v>
      </c>
      <c r="B939" s="35" t="s">
        <v>347</v>
      </c>
      <c r="C939" s="24" t="s">
        <v>906</v>
      </c>
      <c r="D939" s="24" t="s">
        <v>907</v>
      </c>
      <c r="E939" s="1" t="s">
        <v>350</v>
      </c>
      <c r="F939" s="39">
        <v>2.2800000000000001E-2</v>
      </c>
      <c r="G939" s="40">
        <v>2.2799999999999998</v>
      </c>
      <c r="H939" s="2">
        <v>5</v>
      </c>
      <c r="I939" s="41">
        <f>G939*H939</f>
        <v>11.399999999999999</v>
      </c>
      <c r="K939" s="39">
        <v>2.2800000000000001E-2</v>
      </c>
      <c r="L939" s="40">
        <v>2.2799999999999998</v>
      </c>
      <c r="M939" s="2">
        <v>5</v>
      </c>
      <c r="N939" s="41">
        <f>L939*M939</f>
        <v>11.399999999999999</v>
      </c>
      <c r="O939"/>
    </row>
    <row r="940" spans="1:15" ht="12.75">
      <c r="A940" s="70"/>
      <c r="B940" s="71" t="s">
        <v>351</v>
      </c>
      <c r="C940" s="72"/>
      <c r="D940" s="64"/>
      <c r="E940" s="72"/>
      <c r="F940" s="73"/>
      <c r="G940" s="73"/>
      <c r="H940" s="74"/>
      <c r="I940" s="79"/>
      <c r="K940" s="73"/>
      <c r="L940" s="73"/>
      <c r="M940" s="74"/>
      <c r="N940" s="79"/>
      <c r="O940"/>
    </row>
    <row r="941" spans="1:15" ht="12.75">
      <c r="A941" s="70"/>
      <c r="B941" s="76" t="s">
        <v>352</v>
      </c>
      <c r="C941" s="77"/>
      <c r="D941" s="64"/>
      <c r="E941" s="78"/>
      <c r="F941" s="75"/>
      <c r="G941" s="75"/>
      <c r="H941" s="64"/>
      <c r="I941" s="79"/>
      <c r="K941" s="75"/>
      <c r="L941" s="75"/>
      <c r="M941" s="64"/>
      <c r="N941" s="79"/>
      <c r="O941"/>
    </row>
    <row r="942" spans="1:15" ht="12.75">
      <c r="A942" s="2" t="s">
        <v>353</v>
      </c>
      <c r="B942" s="35" t="s">
        <v>354</v>
      </c>
      <c r="C942" s="37" t="s">
        <v>2008</v>
      </c>
      <c r="D942" s="24" t="s">
        <v>908</v>
      </c>
      <c r="E942" s="1" t="s">
        <v>361</v>
      </c>
      <c r="F942" s="39">
        <v>1.04</v>
      </c>
      <c r="G942" s="40">
        <v>12.48</v>
      </c>
      <c r="H942" s="2">
        <v>40</v>
      </c>
      <c r="I942" s="41">
        <f t="shared" ref="I942:I948" si="89">G942*H942</f>
        <v>499.20000000000005</v>
      </c>
      <c r="K942" s="39">
        <v>1.04</v>
      </c>
      <c r="L942" s="40">
        <v>12.48</v>
      </c>
      <c r="M942" s="2">
        <v>40</v>
      </c>
      <c r="N942" s="41">
        <f t="shared" ref="N942:N948" si="90">L942*M942</f>
        <v>499.20000000000005</v>
      </c>
      <c r="O942"/>
    </row>
    <row r="943" spans="1:15" ht="22.5">
      <c r="A943" s="2" t="s">
        <v>353</v>
      </c>
      <c r="B943" s="35" t="s">
        <v>355</v>
      </c>
      <c r="C943" s="24" t="s">
        <v>909</v>
      </c>
      <c r="D943" s="24" t="s">
        <v>871</v>
      </c>
      <c r="E943" s="1" t="s">
        <v>362</v>
      </c>
      <c r="F943" s="39">
        <v>0.14580000000000001</v>
      </c>
      <c r="G943" s="40">
        <v>8.75</v>
      </c>
      <c r="H943" s="2">
        <v>25</v>
      </c>
      <c r="I943" s="41">
        <f t="shared" si="89"/>
        <v>218.75</v>
      </c>
      <c r="K943" s="39">
        <v>0.14580000000000001</v>
      </c>
      <c r="L943" s="40">
        <v>8.75</v>
      </c>
      <c r="M943" s="2">
        <v>25</v>
      </c>
      <c r="N943" s="41">
        <f t="shared" si="90"/>
        <v>218.75</v>
      </c>
      <c r="O943"/>
    </row>
    <row r="944" spans="1:15" ht="22.5">
      <c r="A944" s="2" t="s">
        <v>353</v>
      </c>
      <c r="B944" s="35" t="s">
        <v>355</v>
      </c>
      <c r="C944" s="24" t="s">
        <v>910</v>
      </c>
      <c r="D944" s="24" t="s">
        <v>871</v>
      </c>
      <c r="E944" s="1" t="s">
        <v>363</v>
      </c>
      <c r="F944" s="39">
        <v>0.11600000000000001</v>
      </c>
      <c r="G944" s="40">
        <v>6.96</v>
      </c>
      <c r="H944" s="2">
        <v>10</v>
      </c>
      <c r="I944" s="41">
        <f t="shared" si="89"/>
        <v>69.599999999999994</v>
      </c>
      <c r="K944" s="39">
        <v>0.11600000000000001</v>
      </c>
      <c r="L944" s="40">
        <v>6.96</v>
      </c>
      <c r="M944" s="2">
        <v>10</v>
      </c>
      <c r="N944" s="41">
        <f t="shared" si="90"/>
        <v>69.599999999999994</v>
      </c>
      <c r="O944"/>
    </row>
    <row r="945" spans="1:15" ht="12.75">
      <c r="A945" s="2" t="s">
        <v>353</v>
      </c>
      <c r="B945" s="35" t="s">
        <v>355</v>
      </c>
      <c r="C945" s="24" t="s">
        <v>2009</v>
      </c>
      <c r="D945" s="24" t="s">
        <v>477</v>
      </c>
      <c r="E945" s="1" t="s">
        <v>2010</v>
      </c>
      <c r="F945" s="39">
        <v>8.4199999999999997E-2</v>
      </c>
      <c r="G945" s="40">
        <v>5.05</v>
      </c>
      <c r="H945" s="2">
        <v>10</v>
      </c>
      <c r="I945" s="41">
        <f t="shared" si="89"/>
        <v>50.5</v>
      </c>
      <c r="K945" s="39">
        <v>8.4199999999999997E-2</v>
      </c>
      <c r="L945" s="40">
        <v>5.05</v>
      </c>
      <c r="M945" s="2">
        <v>10</v>
      </c>
      <c r="N945" s="41">
        <f t="shared" si="90"/>
        <v>50.5</v>
      </c>
      <c r="O945"/>
    </row>
    <row r="946" spans="1:15" ht="12.75">
      <c r="A946" s="2" t="s">
        <v>356</v>
      </c>
      <c r="B946" s="35" t="s">
        <v>357</v>
      </c>
      <c r="C946" s="37" t="s">
        <v>2011</v>
      </c>
      <c r="D946" s="24" t="s">
        <v>846</v>
      </c>
      <c r="E946" s="1" t="s">
        <v>364</v>
      </c>
      <c r="F946" s="39">
        <v>0.72</v>
      </c>
      <c r="G946" s="40">
        <v>7.2</v>
      </c>
      <c r="H946" s="2">
        <v>90</v>
      </c>
      <c r="I946" s="41">
        <f t="shared" si="89"/>
        <v>648</v>
      </c>
      <c r="K946" s="39">
        <v>0.72</v>
      </c>
      <c r="L946" s="40">
        <v>7.2</v>
      </c>
      <c r="M946" s="2">
        <v>90</v>
      </c>
      <c r="N946" s="41">
        <f t="shared" si="90"/>
        <v>648</v>
      </c>
      <c r="O946"/>
    </row>
    <row r="947" spans="1:15" ht="12.75">
      <c r="A947" s="2" t="s">
        <v>356</v>
      </c>
      <c r="B947" s="35" t="s">
        <v>358</v>
      </c>
      <c r="C947" s="24" t="s">
        <v>911</v>
      </c>
      <c r="D947" s="24" t="s">
        <v>474</v>
      </c>
      <c r="E947" s="1" t="s">
        <v>365</v>
      </c>
      <c r="F947" s="39">
        <v>0.22389999999999999</v>
      </c>
      <c r="G947" s="40">
        <v>20.149999999999999</v>
      </c>
      <c r="H947" s="2">
        <v>5</v>
      </c>
      <c r="I947" s="41">
        <f t="shared" si="89"/>
        <v>100.75</v>
      </c>
      <c r="K947" s="39">
        <v>0.22389999999999999</v>
      </c>
      <c r="L947" s="40">
        <v>20.149999999999999</v>
      </c>
      <c r="M947" s="2">
        <v>5</v>
      </c>
      <c r="N947" s="41">
        <f t="shared" si="90"/>
        <v>100.75</v>
      </c>
      <c r="O947"/>
    </row>
    <row r="948" spans="1:15" ht="22.5">
      <c r="A948" s="2" t="s">
        <v>359</v>
      </c>
      <c r="B948" s="35" t="s">
        <v>360</v>
      </c>
      <c r="C948" s="37" t="s">
        <v>2012</v>
      </c>
      <c r="D948" s="24" t="s">
        <v>912</v>
      </c>
      <c r="E948" s="1" t="s">
        <v>2013</v>
      </c>
      <c r="F948" s="39">
        <v>4.22</v>
      </c>
      <c r="G948" s="40">
        <v>21.1</v>
      </c>
      <c r="H948" s="2">
        <v>45</v>
      </c>
      <c r="I948" s="41">
        <f t="shared" si="89"/>
        <v>949.50000000000011</v>
      </c>
      <c r="K948" s="39">
        <v>4.22</v>
      </c>
      <c r="L948" s="40">
        <v>21.1</v>
      </c>
      <c r="M948" s="2">
        <v>45</v>
      </c>
      <c r="N948" s="41">
        <f t="shared" si="90"/>
        <v>949.50000000000011</v>
      </c>
      <c r="O948"/>
    </row>
    <row r="949" spans="1:15" ht="12.75">
      <c r="A949" s="70"/>
      <c r="B949" s="76" t="s">
        <v>366</v>
      </c>
      <c r="C949" s="77"/>
      <c r="D949" s="64"/>
      <c r="E949" s="78"/>
      <c r="F949" s="75"/>
      <c r="G949" s="75"/>
      <c r="H949" s="64"/>
      <c r="I949" s="79"/>
      <c r="K949" s="75"/>
      <c r="L949" s="75"/>
      <c r="M949" s="64"/>
      <c r="N949" s="79"/>
      <c r="O949"/>
    </row>
    <row r="950" spans="1:15" ht="12.75">
      <c r="A950" s="2" t="s">
        <v>367</v>
      </c>
      <c r="B950" s="35" t="s">
        <v>368</v>
      </c>
      <c r="C950" s="37" t="s">
        <v>2014</v>
      </c>
      <c r="D950" s="24" t="s">
        <v>474</v>
      </c>
      <c r="E950" s="1" t="s">
        <v>370</v>
      </c>
      <c r="F950" s="39">
        <v>2.39</v>
      </c>
      <c r="G950" s="40">
        <v>23.9</v>
      </c>
      <c r="H950" s="2">
        <v>5</v>
      </c>
      <c r="I950" s="41">
        <f>G950*H950</f>
        <v>119.5</v>
      </c>
      <c r="K950" s="39">
        <v>2.39</v>
      </c>
      <c r="L950" s="40">
        <v>23.9</v>
      </c>
      <c r="M950" s="2">
        <v>5</v>
      </c>
      <c r="N950" s="41">
        <f>L950*M950</f>
        <v>119.5</v>
      </c>
      <c r="O950"/>
    </row>
    <row r="951" spans="1:15" ht="12.75">
      <c r="A951" s="2" t="s">
        <v>367</v>
      </c>
      <c r="B951" s="35" t="s">
        <v>368</v>
      </c>
      <c r="C951" s="37" t="s">
        <v>2015</v>
      </c>
      <c r="D951" s="24" t="s">
        <v>474</v>
      </c>
      <c r="E951" s="1" t="s">
        <v>371</v>
      </c>
      <c r="F951" s="39">
        <v>2.92</v>
      </c>
      <c r="G951" s="40">
        <v>29.2</v>
      </c>
      <c r="H951" s="2">
        <v>75</v>
      </c>
      <c r="I951" s="41">
        <f>G951*H951</f>
        <v>2190</v>
      </c>
      <c r="K951" s="39">
        <v>2.92</v>
      </c>
      <c r="L951" s="40">
        <v>29.2</v>
      </c>
      <c r="M951" s="2">
        <v>75</v>
      </c>
      <c r="N951" s="41">
        <f>L951*M951</f>
        <v>2190</v>
      </c>
      <c r="O951"/>
    </row>
    <row r="952" spans="1:15" ht="12.75">
      <c r="A952" s="2" t="s">
        <v>367</v>
      </c>
      <c r="B952" s="35" t="s">
        <v>369</v>
      </c>
      <c r="C952" s="24" t="s">
        <v>913</v>
      </c>
      <c r="D952" s="24" t="s">
        <v>474</v>
      </c>
      <c r="E952" s="1" t="s">
        <v>372</v>
      </c>
      <c r="F952" s="39">
        <v>0.63600000000000001</v>
      </c>
      <c r="G952" s="40">
        <v>38.159999999999997</v>
      </c>
      <c r="H952" s="2">
        <v>10</v>
      </c>
      <c r="I952" s="41">
        <f>G952*H952</f>
        <v>381.59999999999997</v>
      </c>
      <c r="K952" s="39">
        <v>0.63600000000000001</v>
      </c>
      <c r="L952" s="40">
        <v>38.159999999999997</v>
      </c>
      <c r="M952" s="2">
        <v>10</v>
      </c>
      <c r="N952" s="41">
        <f>L952*M952</f>
        <v>381.59999999999997</v>
      </c>
      <c r="O952"/>
    </row>
    <row r="953" spans="1:15" ht="12.75">
      <c r="A953" s="2" t="s">
        <v>367</v>
      </c>
      <c r="B953" s="35" t="s">
        <v>369</v>
      </c>
      <c r="C953" s="24" t="s">
        <v>914</v>
      </c>
      <c r="D953" s="24" t="s">
        <v>474</v>
      </c>
      <c r="E953" s="1" t="s">
        <v>1165</v>
      </c>
      <c r="F953" s="39">
        <v>1.145</v>
      </c>
      <c r="G953" s="40">
        <v>22.9</v>
      </c>
      <c r="H953" s="2">
        <v>3</v>
      </c>
      <c r="I953" s="41">
        <f>G953*H953</f>
        <v>68.699999999999989</v>
      </c>
      <c r="K953" s="39">
        <v>1.145</v>
      </c>
      <c r="L953" s="40">
        <v>22.9</v>
      </c>
      <c r="M953" s="2">
        <v>3</v>
      </c>
      <c r="N953" s="41">
        <f>L953*M953</f>
        <v>68.699999999999989</v>
      </c>
      <c r="O953"/>
    </row>
    <row r="954" spans="1:15" ht="12.75">
      <c r="A954" s="70"/>
      <c r="B954" s="71" t="s">
        <v>373</v>
      </c>
      <c r="C954" s="72"/>
      <c r="D954" s="64"/>
      <c r="E954" s="72"/>
      <c r="F954" s="73"/>
      <c r="G954" s="73"/>
      <c r="H954" s="74"/>
      <c r="I954" s="79"/>
      <c r="K954" s="73"/>
      <c r="L954" s="73"/>
      <c r="M954" s="74"/>
      <c r="N954" s="79"/>
      <c r="O954"/>
    </row>
    <row r="955" spans="1:15" ht="12.75">
      <c r="A955" s="70"/>
      <c r="B955" s="76" t="s">
        <v>374</v>
      </c>
      <c r="C955" s="77"/>
      <c r="D955" s="64"/>
      <c r="E955" s="78"/>
      <c r="F955" s="75"/>
      <c r="G955" s="75"/>
      <c r="H955" s="64"/>
      <c r="I955" s="79"/>
      <c r="K955" s="75"/>
      <c r="L955" s="75"/>
      <c r="M955" s="64"/>
      <c r="N955" s="79"/>
      <c r="O955"/>
    </row>
    <row r="956" spans="1:15" ht="22.5">
      <c r="A956" s="2" t="s">
        <v>375</v>
      </c>
      <c r="B956" s="35" t="s">
        <v>376</v>
      </c>
      <c r="C956" s="24" t="s">
        <v>915</v>
      </c>
      <c r="D956" s="24" t="s">
        <v>916</v>
      </c>
      <c r="E956" s="1" t="s">
        <v>379</v>
      </c>
      <c r="F956" s="39">
        <v>7.5300000000000006E-2</v>
      </c>
      <c r="G956" s="40">
        <v>4.5199999999999996</v>
      </c>
      <c r="H956" s="2">
        <v>1</v>
      </c>
      <c r="I956" s="41">
        <f>G956*H956</f>
        <v>4.5199999999999996</v>
      </c>
      <c r="K956" s="39">
        <v>7.5300000000000006E-2</v>
      </c>
      <c r="L956" s="40">
        <v>4.5199999999999996</v>
      </c>
      <c r="M956" s="2">
        <v>1</v>
      </c>
      <c r="N956" s="41">
        <f>L956*M956</f>
        <v>4.5199999999999996</v>
      </c>
      <c r="O956"/>
    </row>
    <row r="957" spans="1:15" ht="12.75">
      <c r="A957" s="2" t="s">
        <v>377</v>
      </c>
      <c r="B957" s="35" t="s">
        <v>378</v>
      </c>
      <c r="C957" s="24" t="s">
        <v>917</v>
      </c>
      <c r="D957" s="24" t="s">
        <v>881</v>
      </c>
      <c r="E957" s="1" t="s">
        <v>380</v>
      </c>
      <c r="F957" s="39">
        <v>0.20349999999999999</v>
      </c>
      <c r="G957" s="40">
        <v>4.07</v>
      </c>
      <c r="H957" s="2">
        <v>15</v>
      </c>
      <c r="I957" s="41">
        <f>G957*H957</f>
        <v>61.050000000000004</v>
      </c>
      <c r="K957" s="39">
        <v>0.20349999999999999</v>
      </c>
      <c r="L957" s="40">
        <v>4.07</v>
      </c>
      <c r="M957" s="2">
        <v>15</v>
      </c>
      <c r="N957" s="41">
        <f>L957*M957</f>
        <v>61.050000000000004</v>
      </c>
      <c r="O957"/>
    </row>
    <row r="958" spans="1:15" ht="12.75">
      <c r="A958" s="70"/>
      <c r="B958" s="61"/>
      <c r="C958" s="135"/>
      <c r="D958" s="64"/>
      <c r="E958" s="61"/>
      <c r="F958" s="86" t="s">
        <v>534</v>
      </c>
      <c r="G958" s="86"/>
      <c r="H958" s="87"/>
      <c r="I958" s="180">
        <f>SUM(I880:I957)</f>
        <v>24719.949999999997</v>
      </c>
      <c r="K958" s="185"/>
      <c r="L958"/>
      <c r="M958"/>
      <c r="N958" s="186">
        <f>SUM(N880:N957)</f>
        <v>24719.949999999997</v>
      </c>
      <c r="O958"/>
    </row>
    <row r="959" spans="1:15">
      <c r="K959" s="185"/>
      <c r="L959"/>
      <c r="M959"/>
      <c r="N959"/>
      <c r="O959" s="238"/>
    </row>
    <row r="961" spans="1:15" ht="12.75">
      <c r="A961"/>
      <c r="B961" s="270" t="s">
        <v>2162</v>
      </c>
      <c r="C961" s="270"/>
      <c r="D961" s="270"/>
      <c r="E961" s="270"/>
      <c r="F961" s="160"/>
      <c r="G961" s="160"/>
      <c r="H961" s="160"/>
      <c r="I961" s="160"/>
    </row>
    <row r="962" spans="1:15" ht="12.75">
      <c r="A962" s="148"/>
      <c r="B962" s="266" t="s">
        <v>1229</v>
      </c>
      <c r="C962" s="266"/>
      <c r="D962" s="266"/>
      <c r="E962" s="266"/>
      <c r="F962" s="266"/>
      <c r="G962" s="266"/>
      <c r="H962" s="266"/>
      <c r="I962" s="27"/>
    </row>
    <row r="963" spans="1:15" ht="12.75">
      <c r="A963" s="27"/>
      <c r="B963" s="265" t="s">
        <v>1230</v>
      </c>
      <c r="C963" s="265"/>
      <c r="D963" s="265"/>
      <c r="E963" s="265"/>
      <c r="F963" s="27"/>
      <c r="G963" s="27"/>
      <c r="H963" s="27"/>
      <c r="I963" s="27"/>
    </row>
    <row r="964" spans="1:15" ht="12.75">
      <c r="A964" s="27"/>
      <c r="B964" s="268" t="s">
        <v>1231</v>
      </c>
      <c r="C964" s="268"/>
      <c r="D964" s="268"/>
      <c r="E964" s="268"/>
      <c r="F964" s="27"/>
      <c r="G964" s="27"/>
      <c r="H964" s="27"/>
      <c r="I964" s="27"/>
    </row>
    <row r="965" spans="1:15" ht="12.75">
      <c r="A965" s="28" t="s">
        <v>1232</v>
      </c>
      <c r="B965" s="29" t="s">
        <v>1233</v>
      </c>
      <c r="C965" s="108" t="s">
        <v>2016</v>
      </c>
      <c r="D965" s="107" t="s">
        <v>2017</v>
      </c>
      <c r="E965" s="29" t="s">
        <v>1234</v>
      </c>
      <c r="F965" s="47">
        <v>211.87</v>
      </c>
      <c r="G965" s="48">
        <v>211.87</v>
      </c>
      <c r="H965" s="30">
        <v>25</v>
      </c>
      <c r="I965" s="31">
        <f t="shared" ref="I965:I1028" si="91">G965*H965</f>
        <v>5296.75</v>
      </c>
      <c r="K965" s="47">
        <v>211.87</v>
      </c>
      <c r="L965" s="48">
        <v>211.87</v>
      </c>
      <c r="M965" s="30">
        <v>25</v>
      </c>
      <c r="N965" s="31">
        <f t="shared" ref="N965" si="92">L965*M965</f>
        <v>5296.75</v>
      </c>
    </row>
    <row r="966" spans="1:15" ht="12.75">
      <c r="A966" s="138"/>
      <c r="B966" s="268" t="s">
        <v>1235</v>
      </c>
      <c r="C966" s="268"/>
      <c r="D966" s="268"/>
      <c r="E966" s="268"/>
      <c r="F966" s="27"/>
      <c r="G966" s="27"/>
      <c r="H966" s="27"/>
      <c r="I966" s="31"/>
    </row>
    <row r="967" spans="1:15" ht="22.5">
      <c r="A967" s="169" t="s">
        <v>1236</v>
      </c>
      <c r="B967" s="52" t="s">
        <v>1237</v>
      </c>
      <c r="C967" s="108" t="s">
        <v>2018</v>
      </c>
      <c r="D967" s="107" t="s">
        <v>1418</v>
      </c>
      <c r="E967" s="52" t="s">
        <v>1972</v>
      </c>
      <c r="F967" s="47">
        <v>0.47799999999999998</v>
      </c>
      <c r="G967" s="48">
        <v>4.78</v>
      </c>
      <c r="H967" s="49">
        <v>15</v>
      </c>
      <c r="I967" s="31">
        <f t="shared" si="91"/>
        <v>71.7</v>
      </c>
      <c r="K967" s="47">
        <v>0.47799999999999998</v>
      </c>
      <c r="L967" s="48">
        <v>4.78</v>
      </c>
      <c r="M967" s="49">
        <v>15</v>
      </c>
      <c r="N967" s="31">
        <f t="shared" ref="N967" si="93">L967*M967</f>
        <v>71.7</v>
      </c>
    </row>
    <row r="968" spans="1:15" ht="22.5">
      <c r="A968" s="189" t="s">
        <v>1236</v>
      </c>
      <c r="B968" s="52" t="s">
        <v>1237</v>
      </c>
      <c r="C968" s="108" t="s">
        <v>2019</v>
      </c>
      <c r="D968" s="107" t="s">
        <v>1418</v>
      </c>
      <c r="E968" s="200" t="s">
        <v>2020</v>
      </c>
      <c r="F968" s="47">
        <v>0.93799999999999994</v>
      </c>
      <c r="G968" s="48">
        <v>4.6900000000000004</v>
      </c>
      <c r="H968" s="49">
        <v>5</v>
      </c>
      <c r="I968" s="188">
        <f t="shared" si="91"/>
        <v>23.450000000000003</v>
      </c>
      <c r="K968" s="195">
        <v>0.93799999999999994</v>
      </c>
      <c r="L968" s="193">
        <v>46.9</v>
      </c>
      <c r="M968" s="196">
        <v>5</v>
      </c>
      <c r="N968" s="188">
        <f t="shared" ref="N968" si="94">L968*M968</f>
        <v>234.5</v>
      </c>
      <c r="O968" s="5" t="s">
        <v>2175</v>
      </c>
    </row>
    <row r="969" spans="1:15" ht="12.75">
      <c r="A969" s="169"/>
      <c r="B969" s="272" t="s">
        <v>1238</v>
      </c>
      <c r="C969" s="272"/>
      <c r="D969" s="272"/>
      <c r="E969" s="272"/>
      <c r="F969" s="106"/>
      <c r="G969" s="106"/>
      <c r="H969" s="106"/>
      <c r="I969" s="31"/>
    </row>
    <row r="970" spans="1:15" ht="12.75">
      <c r="A970" s="89" t="s">
        <v>1239</v>
      </c>
      <c r="B970" s="52" t="s">
        <v>265</v>
      </c>
      <c r="C970" s="108" t="s">
        <v>2021</v>
      </c>
      <c r="D970" s="107" t="s">
        <v>1418</v>
      </c>
      <c r="E970" s="52" t="s">
        <v>1976</v>
      </c>
      <c r="F970" s="47">
        <v>8.282</v>
      </c>
      <c r="G970" s="48">
        <v>41.41</v>
      </c>
      <c r="H970" s="49">
        <v>9</v>
      </c>
      <c r="I970" s="31">
        <f t="shared" si="91"/>
        <v>372.68999999999994</v>
      </c>
      <c r="K970" s="47">
        <v>8.282</v>
      </c>
      <c r="L970" s="48">
        <v>41.41</v>
      </c>
      <c r="M970" s="49">
        <v>9</v>
      </c>
      <c r="N970" s="31">
        <f t="shared" ref="N970" si="95">L970*M970</f>
        <v>372.68999999999994</v>
      </c>
    </row>
    <row r="971" spans="1:15" ht="22.5">
      <c r="A971" s="189" t="s">
        <v>266</v>
      </c>
      <c r="B971" s="52" t="s">
        <v>267</v>
      </c>
      <c r="C971" s="108" t="s">
        <v>2022</v>
      </c>
      <c r="D971" s="107" t="s">
        <v>1578</v>
      </c>
      <c r="E971" s="200" t="s">
        <v>2023</v>
      </c>
      <c r="F971" s="47">
        <v>2.48</v>
      </c>
      <c r="G971" s="48">
        <v>2.48</v>
      </c>
      <c r="H971" s="49">
        <v>82</v>
      </c>
      <c r="I971" s="188">
        <f t="shared" si="91"/>
        <v>203.35999999999999</v>
      </c>
      <c r="K971" s="195">
        <v>2.48</v>
      </c>
      <c r="L971" s="193">
        <v>12.4</v>
      </c>
      <c r="M971" s="196">
        <v>82</v>
      </c>
      <c r="N971" s="188">
        <f t="shared" ref="N971:N972" si="96">L971*M971</f>
        <v>1016.8000000000001</v>
      </c>
      <c r="O971" s="5" t="s">
        <v>2175</v>
      </c>
    </row>
    <row r="972" spans="1:15" ht="12.75">
      <c r="A972" s="89" t="s">
        <v>268</v>
      </c>
      <c r="B972" s="52" t="s">
        <v>269</v>
      </c>
      <c r="C972" s="108" t="s">
        <v>2024</v>
      </c>
      <c r="D972" s="107" t="s">
        <v>1485</v>
      </c>
      <c r="E972" s="52" t="s">
        <v>1980</v>
      </c>
      <c r="F972" s="47">
        <v>2.343</v>
      </c>
      <c r="G972" s="48">
        <v>23.43</v>
      </c>
      <c r="H972" s="49">
        <v>2</v>
      </c>
      <c r="I972" s="31">
        <f t="shared" si="91"/>
        <v>46.86</v>
      </c>
      <c r="K972" s="47">
        <v>2.343</v>
      </c>
      <c r="L972" s="48">
        <v>23.43</v>
      </c>
      <c r="M972" s="49">
        <v>2</v>
      </c>
      <c r="N972" s="31">
        <f t="shared" si="96"/>
        <v>46.86</v>
      </c>
    </row>
    <row r="973" spans="1:15" ht="12.75">
      <c r="A973" s="28"/>
      <c r="B973" s="268" t="s">
        <v>270</v>
      </c>
      <c r="C973" s="268"/>
      <c r="D973" s="268"/>
      <c r="E973" s="268"/>
      <c r="F973" s="27"/>
      <c r="G973" s="27"/>
      <c r="H973" s="27"/>
      <c r="I973" s="31"/>
    </row>
    <row r="974" spans="1:15" ht="22.5">
      <c r="A974" s="89" t="s">
        <v>271</v>
      </c>
      <c r="B974" s="52" t="s">
        <v>272</v>
      </c>
      <c r="C974" s="108" t="s">
        <v>2025</v>
      </c>
      <c r="D974" s="107" t="s">
        <v>1702</v>
      </c>
      <c r="E974" s="52" t="s">
        <v>1982</v>
      </c>
      <c r="F974" s="47">
        <v>3.956</v>
      </c>
      <c r="G974" s="48">
        <v>19.78</v>
      </c>
      <c r="H974" s="49">
        <v>3</v>
      </c>
      <c r="I974" s="31">
        <f t="shared" si="91"/>
        <v>59.34</v>
      </c>
      <c r="K974" s="47">
        <v>3.956</v>
      </c>
      <c r="L974" s="48">
        <v>19.78</v>
      </c>
      <c r="M974" s="49">
        <v>3</v>
      </c>
      <c r="N974" s="31">
        <f t="shared" ref="N974:N976" si="97">L974*M974</f>
        <v>59.34</v>
      </c>
    </row>
    <row r="975" spans="1:15" ht="22.5">
      <c r="A975" s="89" t="s">
        <v>271</v>
      </c>
      <c r="B975" s="52" t="s">
        <v>273</v>
      </c>
      <c r="C975" s="108" t="s">
        <v>2026</v>
      </c>
      <c r="D975" s="107" t="s">
        <v>1702</v>
      </c>
      <c r="E975" s="52" t="s">
        <v>1982</v>
      </c>
      <c r="F975" s="47">
        <v>6.3239999999999998</v>
      </c>
      <c r="G975" s="48">
        <v>31.62</v>
      </c>
      <c r="H975" s="49">
        <v>18</v>
      </c>
      <c r="I975" s="31">
        <f t="shared" si="91"/>
        <v>569.16</v>
      </c>
      <c r="K975" s="47">
        <v>6.3239999999999998</v>
      </c>
      <c r="L975" s="48">
        <v>31.62</v>
      </c>
      <c r="M975" s="49">
        <v>18</v>
      </c>
      <c r="N975" s="31">
        <f t="shared" si="97"/>
        <v>569.16</v>
      </c>
    </row>
    <row r="976" spans="1:15" ht="22.5">
      <c r="A976" s="89" t="s">
        <v>274</v>
      </c>
      <c r="B976" s="52" t="s">
        <v>275</v>
      </c>
      <c r="C976" s="108" t="s">
        <v>2027</v>
      </c>
      <c r="D976" s="107" t="s">
        <v>2017</v>
      </c>
      <c r="E976" s="52" t="s">
        <v>1985</v>
      </c>
      <c r="F976" s="47">
        <v>2.9060000000000001</v>
      </c>
      <c r="G976" s="48">
        <v>29.06</v>
      </c>
      <c r="H976" s="49">
        <v>8</v>
      </c>
      <c r="I976" s="31">
        <f t="shared" si="91"/>
        <v>232.48</v>
      </c>
      <c r="K976" s="47">
        <v>2.9060000000000001</v>
      </c>
      <c r="L976" s="48">
        <v>29.06</v>
      </c>
      <c r="M976" s="49">
        <v>8</v>
      </c>
      <c r="N976" s="31">
        <f t="shared" si="97"/>
        <v>232.48</v>
      </c>
    </row>
    <row r="977" spans="1:14" ht="22.5">
      <c r="A977" s="89" t="s">
        <v>274</v>
      </c>
      <c r="B977" s="52" t="s">
        <v>1986</v>
      </c>
      <c r="C977" s="108" t="s">
        <v>2028</v>
      </c>
      <c r="D977" s="107" t="s">
        <v>2017</v>
      </c>
      <c r="E977" s="52" t="s">
        <v>1985</v>
      </c>
      <c r="F977" s="47">
        <v>4.2770000000000001</v>
      </c>
      <c r="G977" s="48">
        <v>42.77</v>
      </c>
      <c r="H977" s="49">
        <v>6</v>
      </c>
      <c r="I977" s="31">
        <f>G977*H977</f>
        <v>256.62</v>
      </c>
      <c r="K977" s="47">
        <v>4.2770000000000001</v>
      </c>
      <c r="L977" s="48">
        <v>42.77</v>
      </c>
      <c r="M977" s="49">
        <v>6</v>
      </c>
      <c r="N977" s="31">
        <f>L977*M977</f>
        <v>256.62</v>
      </c>
    </row>
    <row r="978" spans="1:14" ht="12.75">
      <c r="A978" s="28"/>
      <c r="B978" s="266" t="s">
        <v>276</v>
      </c>
      <c r="C978" s="266"/>
      <c r="D978" s="266"/>
      <c r="E978" s="266"/>
      <c r="F978" s="266"/>
      <c r="G978" s="266"/>
      <c r="H978" s="266"/>
      <c r="I978" s="31"/>
    </row>
    <row r="979" spans="1:14" ht="12.75">
      <c r="A979" s="27"/>
      <c r="B979" s="265" t="s">
        <v>277</v>
      </c>
      <c r="C979" s="265"/>
      <c r="D979" s="265"/>
      <c r="E979" s="265"/>
      <c r="F979" s="27"/>
      <c r="G979" s="27"/>
      <c r="H979" s="27"/>
      <c r="I979" s="31"/>
    </row>
    <row r="980" spans="1:14" ht="12.75">
      <c r="A980" s="27"/>
      <c r="B980" s="268" t="s">
        <v>278</v>
      </c>
      <c r="C980" s="268"/>
      <c r="D980" s="268"/>
      <c r="E980" s="268"/>
      <c r="F980" s="27"/>
      <c r="G980" s="27"/>
      <c r="H980" s="27"/>
      <c r="I980" s="31"/>
    </row>
    <row r="981" spans="1:14" ht="22.5">
      <c r="A981" s="28" t="s">
        <v>279</v>
      </c>
      <c r="B981" s="29" t="s">
        <v>280</v>
      </c>
      <c r="C981" s="108" t="s">
        <v>2029</v>
      </c>
      <c r="D981" s="107" t="s">
        <v>1424</v>
      </c>
      <c r="E981" s="29" t="s">
        <v>281</v>
      </c>
      <c r="F981" s="47">
        <v>1.6950000000000001</v>
      </c>
      <c r="G981" s="48">
        <v>16.95</v>
      </c>
      <c r="H981" s="30">
        <v>10</v>
      </c>
      <c r="I981" s="31">
        <f t="shared" si="91"/>
        <v>169.5</v>
      </c>
      <c r="K981" s="47">
        <v>1.6950000000000001</v>
      </c>
      <c r="L981" s="48">
        <v>16.95</v>
      </c>
      <c r="M981" s="30">
        <v>10</v>
      </c>
      <c r="N981" s="31">
        <f t="shared" ref="N981" si="98">L981*M981</f>
        <v>169.5</v>
      </c>
    </row>
    <row r="982" spans="1:14" ht="12.75">
      <c r="A982" s="27"/>
      <c r="B982" s="268" t="s">
        <v>282</v>
      </c>
      <c r="C982" s="268"/>
      <c r="D982" s="268"/>
      <c r="E982" s="268"/>
      <c r="F982" s="27"/>
      <c r="G982" s="27"/>
      <c r="H982" s="27"/>
      <c r="I982" s="31"/>
    </row>
    <row r="983" spans="1:14" ht="22.5">
      <c r="A983" s="28" t="s">
        <v>283</v>
      </c>
      <c r="B983" s="29" t="s">
        <v>284</v>
      </c>
      <c r="C983" s="108" t="s">
        <v>2030</v>
      </c>
      <c r="D983" s="107" t="s">
        <v>1958</v>
      </c>
      <c r="E983" s="29" t="s">
        <v>1990</v>
      </c>
      <c r="F983" s="47">
        <v>1.04</v>
      </c>
      <c r="G983" s="48">
        <v>5.2</v>
      </c>
      <c r="H983" s="30">
        <v>100</v>
      </c>
      <c r="I983" s="31">
        <f t="shared" si="91"/>
        <v>520</v>
      </c>
      <c r="K983" s="47">
        <v>1.04</v>
      </c>
      <c r="L983" s="48">
        <v>5.2</v>
      </c>
      <c r="M983" s="30">
        <v>100</v>
      </c>
      <c r="N983" s="31">
        <f t="shared" ref="N983" si="99">L983*M983</f>
        <v>520</v>
      </c>
    </row>
    <row r="984" spans="1:14" ht="12.75">
      <c r="A984" s="27"/>
      <c r="B984" s="265" t="s">
        <v>285</v>
      </c>
      <c r="C984" s="265"/>
      <c r="D984" s="265"/>
      <c r="E984" s="265"/>
      <c r="F984" s="27"/>
      <c r="G984" s="27"/>
      <c r="H984" s="27"/>
      <c r="I984" s="31"/>
    </row>
    <row r="985" spans="1:14" ht="12.75">
      <c r="A985" s="27"/>
      <c r="B985" s="268" t="s">
        <v>286</v>
      </c>
      <c r="C985" s="268"/>
      <c r="D985" s="268"/>
      <c r="E985" s="268"/>
      <c r="F985" s="27"/>
      <c r="G985" s="27"/>
      <c r="H985" s="27"/>
      <c r="I985" s="31"/>
    </row>
    <row r="986" spans="1:14" ht="22.5">
      <c r="A986" s="28" t="s">
        <v>287</v>
      </c>
      <c r="B986" s="29" t="s">
        <v>288</v>
      </c>
      <c r="C986" s="108" t="s">
        <v>2031</v>
      </c>
      <c r="D986" s="107" t="s">
        <v>2032</v>
      </c>
      <c r="E986" s="29" t="s">
        <v>289</v>
      </c>
      <c r="F986" s="47">
        <v>0.27700000000000002</v>
      </c>
      <c r="G986" s="48">
        <v>5.54</v>
      </c>
      <c r="H986" s="30">
        <v>10</v>
      </c>
      <c r="I986" s="31">
        <f t="shared" si="91"/>
        <v>55.4</v>
      </c>
      <c r="K986" s="47">
        <v>0.27700000000000002</v>
      </c>
      <c r="L986" s="48">
        <v>5.54</v>
      </c>
      <c r="M986" s="30">
        <v>10</v>
      </c>
      <c r="N986" s="31">
        <f t="shared" ref="N986" si="100">L986*M986</f>
        <v>55.4</v>
      </c>
    </row>
    <row r="987" spans="1:14" ht="12.75">
      <c r="A987" s="27"/>
      <c r="B987" s="268" t="s">
        <v>290</v>
      </c>
      <c r="C987" s="268"/>
      <c r="D987" s="268"/>
      <c r="E987" s="268"/>
      <c r="F987" s="27"/>
      <c r="G987" s="27"/>
      <c r="H987" s="27"/>
      <c r="I987" s="31"/>
    </row>
    <row r="988" spans="1:14" ht="22.5">
      <c r="A988" s="28" t="s">
        <v>291</v>
      </c>
      <c r="B988" s="29" t="s">
        <v>292</v>
      </c>
      <c r="C988" s="108" t="s">
        <v>2033</v>
      </c>
      <c r="D988" s="107" t="s">
        <v>2034</v>
      </c>
      <c r="E988" s="29" t="s">
        <v>294</v>
      </c>
      <c r="F988" s="47">
        <v>0.43</v>
      </c>
      <c r="G988" s="48">
        <v>4.3</v>
      </c>
      <c r="H988" s="49">
        <v>1100</v>
      </c>
      <c r="I988" s="31">
        <f t="shared" si="91"/>
        <v>4730</v>
      </c>
      <c r="K988" s="47">
        <v>0.43</v>
      </c>
      <c r="L988" s="48">
        <v>4.3</v>
      </c>
      <c r="M988" s="49">
        <v>1100</v>
      </c>
      <c r="N988" s="31">
        <f t="shared" ref="N988:N990" si="101">L988*M988</f>
        <v>4730</v>
      </c>
    </row>
    <row r="989" spans="1:14" ht="12.75">
      <c r="A989" s="28" t="s">
        <v>291</v>
      </c>
      <c r="B989" s="29" t="s">
        <v>293</v>
      </c>
      <c r="C989" s="108" t="s">
        <v>2035</v>
      </c>
      <c r="D989" s="107" t="s">
        <v>1434</v>
      </c>
      <c r="E989" s="29" t="s">
        <v>1094</v>
      </c>
      <c r="F989" s="47">
        <v>7.2499999999999995E-2</v>
      </c>
      <c r="G989" s="48">
        <v>1.45</v>
      </c>
      <c r="H989" s="30">
        <v>150</v>
      </c>
      <c r="I989" s="31">
        <f t="shared" si="91"/>
        <v>217.5</v>
      </c>
      <c r="K989" s="47">
        <v>7.2499999999999995E-2</v>
      </c>
      <c r="L989" s="48">
        <v>1.45</v>
      </c>
      <c r="M989" s="30">
        <v>150</v>
      </c>
      <c r="N989" s="31">
        <f t="shared" si="101"/>
        <v>217.5</v>
      </c>
    </row>
    <row r="990" spans="1:14" ht="12.75">
      <c r="A990" s="28" t="s">
        <v>291</v>
      </c>
      <c r="B990" s="29" t="s">
        <v>293</v>
      </c>
      <c r="C990" s="108" t="s">
        <v>2036</v>
      </c>
      <c r="D990" s="107" t="s">
        <v>1436</v>
      </c>
      <c r="E990" s="29" t="s">
        <v>295</v>
      </c>
      <c r="F990" s="47">
        <v>6.47</v>
      </c>
      <c r="G990" s="48">
        <v>6.47</v>
      </c>
      <c r="H990" s="30">
        <v>60</v>
      </c>
      <c r="I990" s="31">
        <f t="shared" si="91"/>
        <v>388.2</v>
      </c>
      <c r="K990" s="47">
        <v>6.47</v>
      </c>
      <c r="L990" s="48">
        <v>6.47</v>
      </c>
      <c r="M990" s="30">
        <v>60</v>
      </c>
      <c r="N990" s="31">
        <f t="shared" si="101"/>
        <v>388.2</v>
      </c>
    </row>
    <row r="991" spans="1:14" ht="12.75">
      <c r="A991" s="27"/>
      <c r="B991" s="268" t="s">
        <v>296</v>
      </c>
      <c r="C991" s="268"/>
      <c r="D991" s="268"/>
      <c r="E991" s="268"/>
      <c r="F991" s="27"/>
      <c r="G991" s="27"/>
      <c r="H991" s="27"/>
      <c r="I991" s="31"/>
      <c r="K991" s="27"/>
      <c r="L991" s="27"/>
      <c r="M991" s="27"/>
      <c r="N991" s="31"/>
    </row>
    <row r="992" spans="1:14" ht="12.75">
      <c r="A992" s="28" t="s">
        <v>297</v>
      </c>
      <c r="B992" s="29" t="s">
        <v>298</v>
      </c>
      <c r="C992" s="108" t="s">
        <v>2037</v>
      </c>
      <c r="D992" s="107" t="s">
        <v>2032</v>
      </c>
      <c r="E992" s="29" t="s">
        <v>301</v>
      </c>
      <c r="F992" s="47">
        <v>0.19800000000000001</v>
      </c>
      <c r="G992" s="48">
        <v>1.98</v>
      </c>
      <c r="H992" s="49">
        <v>230</v>
      </c>
      <c r="I992" s="31">
        <f t="shared" si="91"/>
        <v>455.4</v>
      </c>
      <c r="K992" s="47">
        <v>0.19800000000000001</v>
      </c>
      <c r="L992" s="48">
        <v>1.98</v>
      </c>
      <c r="M992" s="49">
        <v>230</v>
      </c>
      <c r="N992" s="31">
        <f t="shared" ref="N992:N995" si="102">L992*M992</f>
        <v>455.4</v>
      </c>
    </row>
    <row r="993" spans="1:14" ht="12.75">
      <c r="A993" s="28" t="s">
        <v>297</v>
      </c>
      <c r="B993" s="29" t="s">
        <v>298</v>
      </c>
      <c r="C993" s="108" t="s">
        <v>2038</v>
      </c>
      <c r="D993" s="107" t="s">
        <v>2032</v>
      </c>
      <c r="E993" s="29" t="s">
        <v>302</v>
      </c>
      <c r="F993" s="47">
        <v>0.34499999999999997</v>
      </c>
      <c r="G993" s="48">
        <v>3.45</v>
      </c>
      <c r="H993" s="49">
        <v>60</v>
      </c>
      <c r="I993" s="31">
        <f t="shared" si="91"/>
        <v>207</v>
      </c>
      <c r="K993" s="47">
        <v>0.34499999999999997</v>
      </c>
      <c r="L993" s="48">
        <v>3.45</v>
      </c>
      <c r="M993" s="49">
        <v>60</v>
      </c>
      <c r="N993" s="31">
        <f t="shared" si="102"/>
        <v>207</v>
      </c>
    </row>
    <row r="994" spans="1:14" ht="22.5">
      <c r="A994" s="28" t="s">
        <v>297</v>
      </c>
      <c r="B994" s="29" t="s">
        <v>298</v>
      </c>
      <c r="C994" s="108" t="s">
        <v>2039</v>
      </c>
      <c r="D994" s="107" t="s">
        <v>1475</v>
      </c>
      <c r="E994" s="29" t="s">
        <v>303</v>
      </c>
      <c r="F994" s="47">
        <v>5.86</v>
      </c>
      <c r="G994" s="48">
        <v>5.86</v>
      </c>
      <c r="H994" s="49">
        <v>200</v>
      </c>
      <c r="I994" s="31">
        <f t="shared" si="91"/>
        <v>1172</v>
      </c>
      <c r="K994" s="47">
        <v>5.86</v>
      </c>
      <c r="L994" s="48">
        <v>5.86</v>
      </c>
      <c r="M994" s="49">
        <v>200</v>
      </c>
      <c r="N994" s="31">
        <f t="shared" si="102"/>
        <v>1172</v>
      </c>
    </row>
    <row r="995" spans="1:14" ht="22.5">
      <c r="A995" s="28" t="s">
        <v>297</v>
      </c>
      <c r="B995" s="29" t="s">
        <v>298</v>
      </c>
      <c r="C995" s="108" t="s">
        <v>2040</v>
      </c>
      <c r="D995" s="107" t="s">
        <v>2041</v>
      </c>
      <c r="E995" s="29" t="s">
        <v>1094</v>
      </c>
      <c r="F995" s="47">
        <v>6.9500000000000006E-2</v>
      </c>
      <c r="G995" s="48">
        <v>1.39</v>
      </c>
      <c r="H995" s="49">
        <v>800</v>
      </c>
      <c r="I995" s="31">
        <f t="shared" si="91"/>
        <v>1112</v>
      </c>
      <c r="K995" s="47">
        <v>6.9500000000000006E-2</v>
      </c>
      <c r="L995" s="48">
        <v>1.39</v>
      </c>
      <c r="M995" s="49">
        <v>800</v>
      </c>
      <c r="N995" s="31">
        <f t="shared" si="102"/>
        <v>1112</v>
      </c>
    </row>
    <row r="996" spans="1:14" ht="12.75">
      <c r="A996" s="28" t="s">
        <v>297</v>
      </c>
      <c r="B996" s="29" t="s">
        <v>299</v>
      </c>
      <c r="C996" s="108" t="s">
        <v>2042</v>
      </c>
      <c r="D996" s="107" t="s">
        <v>1578</v>
      </c>
      <c r="E996" s="29" t="s">
        <v>304</v>
      </c>
      <c r="F996" s="47">
        <v>1.35</v>
      </c>
      <c r="G996" s="48">
        <v>1.35</v>
      </c>
      <c r="H996" s="49">
        <v>50</v>
      </c>
      <c r="I996" s="31">
        <f>G996*H996</f>
        <v>67.5</v>
      </c>
      <c r="K996" s="47">
        <v>1.35</v>
      </c>
      <c r="L996" s="48">
        <v>1.35</v>
      </c>
      <c r="M996" s="49">
        <v>50</v>
      </c>
      <c r="N996" s="31">
        <f>L996*M996</f>
        <v>67.5</v>
      </c>
    </row>
    <row r="997" spans="1:14" ht="16.5">
      <c r="A997" s="28" t="s">
        <v>297</v>
      </c>
      <c r="B997" s="170" t="s">
        <v>300</v>
      </c>
      <c r="C997" s="108" t="s">
        <v>2043</v>
      </c>
      <c r="D997" s="107" t="s">
        <v>1685</v>
      </c>
      <c r="E997" s="56" t="s">
        <v>305</v>
      </c>
      <c r="F997" s="47">
        <v>0.19400000000000001</v>
      </c>
      <c r="G997" s="48">
        <v>5.82</v>
      </c>
      <c r="H997" s="49">
        <v>15</v>
      </c>
      <c r="I997" s="31">
        <f t="shared" si="91"/>
        <v>87.300000000000011</v>
      </c>
      <c r="K997" s="47">
        <v>0.19400000000000001</v>
      </c>
      <c r="L997" s="48">
        <v>5.82</v>
      </c>
      <c r="M997" s="49">
        <v>15</v>
      </c>
      <c r="N997" s="31">
        <f t="shared" ref="N997" si="103">L997*M997</f>
        <v>87.300000000000011</v>
      </c>
    </row>
    <row r="998" spans="1:14" ht="12.75">
      <c r="A998" s="27"/>
      <c r="B998" s="266" t="s">
        <v>306</v>
      </c>
      <c r="C998" s="266"/>
      <c r="D998" s="266"/>
      <c r="E998" s="266"/>
      <c r="F998" s="266"/>
      <c r="G998" s="266"/>
      <c r="H998" s="266"/>
      <c r="I998" s="31"/>
    </row>
    <row r="999" spans="1:14" ht="12.75">
      <c r="A999" s="27"/>
      <c r="B999" s="268" t="s">
        <v>307</v>
      </c>
      <c r="C999" s="268"/>
      <c r="D999" s="268"/>
      <c r="E999" s="268"/>
      <c r="F999" s="27"/>
      <c r="G999" s="27"/>
      <c r="H999" s="27"/>
      <c r="I999" s="31"/>
    </row>
    <row r="1000" spans="1:14" ht="22.5">
      <c r="A1000" s="113" t="s">
        <v>308</v>
      </c>
      <c r="B1000" s="107" t="s">
        <v>309</v>
      </c>
      <c r="C1000" s="108" t="s">
        <v>2044</v>
      </c>
      <c r="D1000" s="108" t="s">
        <v>1424</v>
      </c>
      <c r="E1000" s="107" t="s">
        <v>1994</v>
      </c>
      <c r="F1000" s="47">
        <f>G1000/10</f>
        <v>1.282</v>
      </c>
      <c r="G1000" s="48">
        <v>12.82</v>
      </c>
      <c r="H1000" s="171">
        <v>3</v>
      </c>
      <c r="I1000" s="31">
        <f t="shared" si="91"/>
        <v>38.46</v>
      </c>
      <c r="K1000" s="47">
        <f>L1000/10</f>
        <v>1.282</v>
      </c>
      <c r="L1000" s="48">
        <v>12.82</v>
      </c>
      <c r="M1000" s="171">
        <v>3</v>
      </c>
      <c r="N1000" s="31">
        <f t="shared" ref="N1000" si="104">L1000*M1000</f>
        <v>38.46</v>
      </c>
    </row>
    <row r="1001" spans="1:14" ht="12.75">
      <c r="A1001" s="27"/>
      <c r="B1001" s="268" t="s">
        <v>310</v>
      </c>
      <c r="C1001" s="268"/>
      <c r="D1001" s="268"/>
      <c r="E1001" s="268"/>
      <c r="F1001" s="27"/>
      <c r="G1001" s="27"/>
      <c r="H1001" s="27"/>
      <c r="I1001" s="31"/>
    </row>
    <row r="1002" spans="1:14" ht="12.75">
      <c r="A1002" s="28" t="s">
        <v>311</v>
      </c>
      <c r="B1002" s="29" t="s">
        <v>312</v>
      </c>
      <c r="C1002" s="108" t="s">
        <v>2045</v>
      </c>
      <c r="D1002" s="107" t="s">
        <v>1415</v>
      </c>
      <c r="E1002" s="29" t="s">
        <v>313</v>
      </c>
      <c r="F1002" s="47">
        <v>8.2600000000000007E-2</v>
      </c>
      <c r="G1002" s="48">
        <v>4.13</v>
      </c>
      <c r="H1002" s="30">
        <v>10</v>
      </c>
      <c r="I1002" s="31">
        <f t="shared" si="91"/>
        <v>41.3</v>
      </c>
      <c r="K1002" s="47">
        <v>8.2600000000000007E-2</v>
      </c>
      <c r="L1002" s="48">
        <v>4.13</v>
      </c>
      <c r="M1002" s="30">
        <v>10</v>
      </c>
      <c r="N1002" s="31">
        <f t="shared" ref="N1002" si="105">L1002*M1002</f>
        <v>41.3</v>
      </c>
    </row>
    <row r="1003" spans="1:14" ht="12.75">
      <c r="A1003" s="27"/>
      <c r="B1003" s="268" t="s">
        <v>314</v>
      </c>
      <c r="C1003" s="268"/>
      <c r="D1003" s="268"/>
      <c r="E1003" s="268"/>
      <c r="F1003" s="27"/>
      <c r="G1003" s="27"/>
      <c r="H1003" s="27"/>
      <c r="I1003" s="31"/>
    </row>
    <row r="1004" spans="1:14" ht="12.75">
      <c r="A1004" s="89" t="s">
        <v>1995</v>
      </c>
      <c r="B1004" s="52" t="s">
        <v>1996</v>
      </c>
      <c r="C1004" s="108" t="s">
        <v>2046</v>
      </c>
      <c r="D1004" s="107" t="s">
        <v>1415</v>
      </c>
      <c r="E1004" s="52" t="s">
        <v>1998</v>
      </c>
      <c r="F1004" s="47">
        <v>0.47199999999999998</v>
      </c>
      <c r="G1004" s="48">
        <v>28.32</v>
      </c>
      <c r="H1004" s="30">
        <v>2</v>
      </c>
      <c r="I1004" s="31">
        <f t="shared" si="91"/>
        <v>56.64</v>
      </c>
      <c r="K1004" s="47">
        <v>0.47199999999999998</v>
      </c>
      <c r="L1004" s="48">
        <v>28.32</v>
      </c>
      <c r="M1004" s="30">
        <v>2</v>
      </c>
      <c r="N1004" s="31">
        <f t="shared" ref="N1004" si="106">L1004*M1004</f>
        <v>56.64</v>
      </c>
    </row>
    <row r="1005" spans="1:14" ht="12.75">
      <c r="A1005" s="27"/>
      <c r="B1005" s="266" t="s">
        <v>315</v>
      </c>
      <c r="C1005" s="266"/>
      <c r="D1005" s="266"/>
      <c r="E1005" s="266"/>
      <c r="F1005" s="266"/>
      <c r="G1005" s="266"/>
      <c r="H1005" s="266"/>
      <c r="I1005" s="31"/>
    </row>
    <row r="1006" spans="1:14" ht="12.75">
      <c r="A1006" s="27"/>
      <c r="B1006" s="268" t="s">
        <v>316</v>
      </c>
      <c r="C1006" s="268"/>
      <c r="D1006" s="268"/>
      <c r="E1006" s="268"/>
      <c r="F1006" s="27"/>
      <c r="G1006" s="27"/>
      <c r="H1006" s="27"/>
      <c r="I1006" s="31"/>
    </row>
    <row r="1007" spans="1:14" ht="22.5">
      <c r="A1007" s="28" t="s">
        <v>317</v>
      </c>
      <c r="B1007" s="29" t="s">
        <v>318</v>
      </c>
      <c r="C1007" s="108" t="s">
        <v>2047</v>
      </c>
      <c r="D1007" s="107" t="s">
        <v>1424</v>
      </c>
      <c r="E1007" s="29" t="s">
        <v>2000</v>
      </c>
      <c r="F1007" s="47">
        <v>1.0369999999999999</v>
      </c>
      <c r="G1007" s="48">
        <v>10.37</v>
      </c>
      <c r="H1007" s="30">
        <v>6</v>
      </c>
      <c r="I1007" s="31">
        <f t="shared" si="91"/>
        <v>62.22</v>
      </c>
      <c r="K1007" s="47">
        <v>1.0369999999999999</v>
      </c>
      <c r="L1007" s="48">
        <v>10.37</v>
      </c>
      <c r="M1007" s="30">
        <v>6</v>
      </c>
      <c r="N1007" s="31">
        <f t="shared" ref="N1007" si="107">L1007*M1007</f>
        <v>62.22</v>
      </c>
    </row>
    <row r="1008" spans="1:14" ht="12.75">
      <c r="A1008" s="27"/>
      <c r="B1008" s="265" t="s">
        <v>319</v>
      </c>
      <c r="C1008" s="265"/>
      <c r="D1008" s="265"/>
      <c r="E1008" s="265"/>
      <c r="F1008" s="27"/>
      <c r="G1008" s="27"/>
      <c r="H1008" s="27"/>
      <c r="I1008" s="31"/>
    </row>
    <row r="1009" spans="1:15" ht="12.75">
      <c r="A1009" s="27"/>
      <c r="B1009" s="268" t="s">
        <v>320</v>
      </c>
      <c r="C1009" s="268"/>
      <c r="D1009" s="268"/>
      <c r="E1009" s="268"/>
      <c r="F1009" s="27"/>
      <c r="G1009" s="27"/>
      <c r="H1009" s="27"/>
      <c r="I1009" s="31"/>
    </row>
    <row r="1010" spans="1:15" ht="22.5">
      <c r="A1010" s="28" t="s">
        <v>321</v>
      </c>
      <c r="B1010" s="29" t="s">
        <v>322</v>
      </c>
      <c r="C1010" s="108" t="s">
        <v>2048</v>
      </c>
      <c r="D1010" s="107" t="s">
        <v>1424</v>
      </c>
      <c r="E1010" s="29" t="s">
        <v>329</v>
      </c>
      <c r="F1010" s="47">
        <v>0.79400000000000004</v>
      </c>
      <c r="G1010" s="48">
        <v>7.94</v>
      </c>
      <c r="H1010" s="49">
        <v>20</v>
      </c>
      <c r="I1010" s="31">
        <f t="shared" si="91"/>
        <v>158.80000000000001</v>
      </c>
      <c r="K1010" s="47">
        <v>0.79400000000000004</v>
      </c>
      <c r="L1010" s="48">
        <v>7.94</v>
      </c>
      <c r="M1010" s="49">
        <v>20</v>
      </c>
      <c r="N1010" s="31">
        <f t="shared" ref="N1010" si="108">L1010*M1010</f>
        <v>158.80000000000001</v>
      </c>
    </row>
    <row r="1011" spans="1:15" ht="12.75">
      <c r="A1011" s="231" t="s">
        <v>323</v>
      </c>
      <c r="B1011" s="232" t="s">
        <v>324</v>
      </c>
      <c r="C1011" s="233" t="s">
        <v>2049</v>
      </c>
      <c r="D1011" s="234"/>
      <c r="E1011" s="232" t="s">
        <v>330</v>
      </c>
      <c r="F1011" s="197"/>
      <c r="G1011" s="198"/>
      <c r="H1011" s="199">
        <v>30</v>
      </c>
      <c r="I1011" s="192"/>
      <c r="J1011" s="262"/>
      <c r="K1011" s="197"/>
      <c r="L1011" s="198"/>
      <c r="M1011" s="199">
        <v>30</v>
      </c>
      <c r="N1011" s="192"/>
      <c r="O1011" s="5" t="s">
        <v>2174</v>
      </c>
    </row>
    <row r="1012" spans="1:15" ht="12.75">
      <c r="A1012" s="28" t="s">
        <v>325</v>
      </c>
      <c r="B1012" s="29" t="s">
        <v>326</v>
      </c>
      <c r="C1012" s="108" t="s">
        <v>2050</v>
      </c>
      <c r="D1012" s="107" t="s">
        <v>1415</v>
      </c>
      <c r="E1012" s="29" t="s">
        <v>331</v>
      </c>
      <c r="F1012" s="47">
        <v>9.7299999999999998E-2</v>
      </c>
      <c r="G1012" s="48">
        <v>2.92</v>
      </c>
      <c r="H1012" s="49">
        <v>5</v>
      </c>
      <c r="I1012" s="31">
        <f t="shared" si="91"/>
        <v>14.6</v>
      </c>
      <c r="K1012" s="47">
        <v>9.7299999999999998E-2</v>
      </c>
      <c r="L1012" s="48">
        <v>2.92</v>
      </c>
      <c r="M1012" s="49">
        <v>5</v>
      </c>
      <c r="N1012" s="31">
        <f t="shared" ref="N1012:N1013" si="109">L1012*M1012</f>
        <v>14.6</v>
      </c>
    </row>
    <row r="1013" spans="1:15" ht="22.5">
      <c r="A1013" s="28" t="s">
        <v>327</v>
      </c>
      <c r="B1013" s="29" t="s">
        <v>328</v>
      </c>
      <c r="C1013" s="108" t="s">
        <v>2051</v>
      </c>
      <c r="D1013" s="107" t="s">
        <v>1551</v>
      </c>
      <c r="E1013" s="29" t="s">
        <v>2003</v>
      </c>
      <c r="F1013" s="47">
        <v>2.5619999999999998</v>
      </c>
      <c r="G1013" s="48">
        <v>12.81</v>
      </c>
      <c r="H1013" s="49">
        <v>5</v>
      </c>
      <c r="I1013" s="31">
        <f t="shared" si="91"/>
        <v>64.05</v>
      </c>
      <c r="K1013" s="47">
        <v>2.5619999999999998</v>
      </c>
      <c r="L1013" s="48">
        <v>12.81</v>
      </c>
      <c r="M1013" s="49">
        <v>5</v>
      </c>
      <c r="N1013" s="31">
        <f t="shared" si="109"/>
        <v>64.05</v>
      </c>
    </row>
    <row r="1014" spans="1:15" ht="12.75">
      <c r="A1014" s="27"/>
      <c r="B1014" s="268" t="s">
        <v>332</v>
      </c>
      <c r="C1014" s="268"/>
      <c r="D1014" s="268"/>
      <c r="E1014" s="268"/>
      <c r="F1014" s="27"/>
      <c r="G1014" s="27"/>
      <c r="H1014" s="27"/>
      <c r="I1014" s="31"/>
    </row>
    <row r="1015" spans="1:15" ht="12.75">
      <c r="A1015" s="28" t="s">
        <v>333</v>
      </c>
      <c r="B1015" s="29" t="s">
        <v>334</v>
      </c>
      <c r="C1015" s="108" t="s">
        <v>2052</v>
      </c>
      <c r="D1015" s="108" t="s">
        <v>2053</v>
      </c>
      <c r="E1015" s="29" t="s">
        <v>2004</v>
      </c>
      <c r="F1015" s="47">
        <v>0.1172</v>
      </c>
      <c r="G1015" s="48">
        <v>2.93</v>
      </c>
      <c r="H1015" s="49">
        <v>15</v>
      </c>
      <c r="I1015" s="31">
        <f>G1015*H1015</f>
        <v>43.95</v>
      </c>
      <c r="K1015" s="47">
        <v>0.1172</v>
      </c>
      <c r="L1015" s="48">
        <v>2.93</v>
      </c>
      <c r="M1015" s="49">
        <v>15</v>
      </c>
      <c r="N1015" s="31">
        <f>L1015*M1015</f>
        <v>43.95</v>
      </c>
    </row>
    <row r="1016" spans="1:15" ht="12.75">
      <c r="A1016" s="28" t="s">
        <v>333</v>
      </c>
      <c r="B1016" s="29" t="s">
        <v>334</v>
      </c>
      <c r="C1016" s="108" t="s">
        <v>2054</v>
      </c>
      <c r="D1016" s="108" t="s">
        <v>1415</v>
      </c>
      <c r="E1016" s="29" t="s">
        <v>335</v>
      </c>
      <c r="F1016" s="47">
        <v>0.1084</v>
      </c>
      <c r="G1016" s="48">
        <v>5.42</v>
      </c>
      <c r="H1016" s="49">
        <v>5</v>
      </c>
      <c r="I1016" s="31">
        <f t="shared" si="91"/>
        <v>27.1</v>
      </c>
      <c r="K1016" s="47">
        <v>0.1084</v>
      </c>
      <c r="L1016" s="48">
        <v>5.42</v>
      </c>
      <c r="M1016" s="49">
        <v>5</v>
      </c>
      <c r="N1016" s="31">
        <f t="shared" ref="N1016" si="110">L1016*M1016</f>
        <v>27.1</v>
      </c>
    </row>
    <row r="1017" spans="1:15" ht="12.75">
      <c r="A1017" s="27"/>
      <c r="B1017" s="268" t="s">
        <v>336</v>
      </c>
      <c r="C1017" s="268"/>
      <c r="D1017" s="268"/>
      <c r="E1017" s="268"/>
      <c r="F1017" s="27"/>
      <c r="G1017" s="27"/>
      <c r="H1017" s="27"/>
      <c r="I1017" s="31"/>
    </row>
    <row r="1018" spans="1:15" ht="12.75">
      <c r="A1018" s="28" t="s">
        <v>337</v>
      </c>
      <c r="B1018" s="29" t="s">
        <v>338</v>
      </c>
      <c r="C1018" s="108" t="s">
        <v>2055</v>
      </c>
      <c r="D1018" s="108" t="s">
        <v>1805</v>
      </c>
      <c r="E1018" s="29" t="s">
        <v>1095</v>
      </c>
      <c r="F1018" s="47">
        <v>4.3799999999999999E-2</v>
      </c>
      <c r="G1018" s="48">
        <v>2.63</v>
      </c>
      <c r="H1018" s="30">
        <v>1</v>
      </c>
      <c r="I1018" s="31">
        <f t="shared" si="91"/>
        <v>2.63</v>
      </c>
      <c r="K1018" s="47">
        <v>4.3799999999999999E-2</v>
      </c>
      <c r="L1018" s="48">
        <v>2.63</v>
      </c>
      <c r="M1018" s="30">
        <v>1</v>
      </c>
      <c r="N1018" s="31">
        <f t="shared" ref="N1018:N1019" si="111">L1018*M1018</f>
        <v>2.63</v>
      </c>
    </row>
    <row r="1019" spans="1:15" ht="12.75">
      <c r="A1019" s="28" t="s">
        <v>339</v>
      </c>
      <c r="B1019" s="29" t="s">
        <v>340</v>
      </c>
      <c r="C1019" s="108" t="s">
        <v>2056</v>
      </c>
      <c r="D1019" s="108" t="s">
        <v>1815</v>
      </c>
      <c r="E1019" s="29" t="s">
        <v>2006</v>
      </c>
      <c r="F1019" s="47">
        <v>0.22500000000000001</v>
      </c>
      <c r="G1019" s="48">
        <v>6.3</v>
      </c>
      <c r="H1019" s="30">
        <v>1</v>
      </c>
      <c r="I1019" s="31">
        <f t="shared" si="91"/>
        <v>6.3</v>
      </c>
      <c r="K1019" s="47">
        <v>0.22500000000000001</v>
      </c>
      <c r="L1019" s="48">
        <v>6.3</v>
      </c>
      <c r="M1019" s="30">
        <v>1</v>
      </c>
      <c r="N1019" s="31">
        <f t="shared" si="111"/>
        <v>6.3</v>
      </c>
    </row>
    <row r="1020" spans="1:15" ht="12.75">
      <c r="A1020" s="27"/>
      <c r="B1020" s="265" t="s">
        <v>341</v>
      </c>
      <c r="C1020" s="265"/>
      <c r="D1020" s="265"/>
      <c r="E1020" s="265"/>
      <c r="F1020" s="27"/>
      <c r="G1020" s="27"/>
      <c r="H1020" s="27"/>
      <c r="I1020" s="31"/>
    </row>
    <row r="1021" spans="1:15" ht="12.75">
      <c r="A1021" s="27"/>
      <c r="B1021" s="268" t="s">
        <v>342</v>
      </c>
      <c r="C1021" s="268"/>
      <c r="D1021" s="268"/>
      <c r="E1021" s="268"/>
      <c r="F1021" s="27"/>
      <c r="G1021" s="27"/>
      <c r="H1021" s="27"/>
      <c r="I1021" s="31"/>
    </row>
    <row r="1022" spans="1:15" ht="22.5">
      <c r="A1022" s="28" t="s">
        <v>343</v>
      </c>
      <c r="B1022" s="29" t="s">
        <v>344</v>
      </c>
      <c r="C1022" s="108" t="s">
        <v>2057</v>
      </c>
      <c r="D1022" s="108" t="s">
        <v>2058</v>
      </c>
      <c r="E1022" s="29" t="s">
        <v>348</v>
      </c>
      <c r="F1022" s="47">
        <v>9.0499999999999997E-2</v>
      </c>
      <c r="G1022" s="48">
        <v>1.81</v>
      </c>
      <c r="H1022" s="30">
        <v>40</v>
      </c>
      <c r="I1022" s="31">
        <f t="shared" si="91"/>
        <v>72.400000000000006</v>
      </c>
      <c r="K1022" s="47">
        <v>9.0499999999999997E-2</v>
      </c>
      <c r="L1022" s="48">
        <v>1.81</v>
      </c>
      <c r="M1022" s="30">
        <v>40</v>
      </c>
      <c r="N1022" s="31">
        <f t="shared" ref="N1022:N1024" si="112">L1022*M1022</f>
        <v>72.400000000000006</v>
      </c>
    </row>
    <row r="1023" spans="1:15" ht="22.5">
      <c r="A1023" s="28" t="s">
        <v>345</v>
      </c>
      <c r="B1023" s="29" t="s">
        <v>346</v>
      </c>
      <c r="C1023" s="108" t="s">
        <v>2059</v>
      </c>
      <c r="D1023" s="108" t="s">
        <v>1424</v>
      </c>
      <c r="E1023" s="29" t="s">
        <v>349</v>
      </c>
      <c r="F1023" s="47">
        <v>1.2390000000000001</v>
      </c>
      <c r="G1023" s="48">
        <v>12.39</v>
      </c>
      <c r="H1023" s="30">
        <v>75</v>
      </c>
      <c r="I1023" s="31">
        <f t="shared" si="91"/>
        <v>929.25</v>
      </c>
      <c r="K1023" s="47">
        <v>1.2390000000000001</v>
      </c>
      <c r="L1023" s="48">
        <v>12.39</v>
      </c>
      <c r="M1023" s="30">
        <v>75</v>
      </c>
      <c r="N1023" s="31">
        <f t="shared" si="112"/>
        <v>929.25</v>
      </c>
    </row>
    <row r="1024" spans="1:15" ht="12.75">
      <c r="A1024" s="28" t="s">
        <v>343</v>
      </c>
      <c r="B1024" s="29" t="s">
        <v>347</v>
      </c>
      <c r="C1024" s="108" t="s">
        <v>2060</v>
      </c>
      <c r="D1024" s="108" t="s">
        <v>2061</v>
      </c>
      <c r="E1024" s="29" t="s">
        <v>350</v>
      </c>
      <c r="F1024" s="47">
        <v>1.12E-2</v>
      </c>
      <c r="G1024" s="48">
        <v>1.1200000000000001</v>
      </c>
      <c r="H1024" s="30">
        <v>5</v>
      </c>
      <c r="I1024" s="31">
        <f t="shared" si="91"/>
        <v>5.6000000000000005</v>
      </c>
      <c r="K1024" s="47">
        <v>1.12E-2</v>
      </c>
      <c r="L1024" s="48">
        <v>1.1200000000000001</v>
      </c>
      <c r="M1024" s="30">
        <v>5</v>
      </c>
      <c r="N1024" s="31">
        <f t="shared" si="112"/>
        <v>5.6000000000000005</v>
      </c>
    </row>
    <row r="1025" spans="1:14" ht="12.75">
      <c r="A1025" s="27"/>
      <c r="B1025" s="266" t="s">
        <v>351</v>
      </c>
      <c r="C1025" s="266"/>
      <c r="D1025" s="266"/>
      <c r="E1025" s="266"/>
      <c r="F1025" s="266"/>
      <c r="G1025" s="266"/>
      <c r="H1025" s="266"/>
      <c r="I1025" s="31"/>
    </row>
    <row r="1026" spans="1:14" ht="12.75">
      <c r="A1026" s="27"/>
      <c r="B1026" s="268" t="s">
        <v>352</v>
      </c>
      <c r="C1026" s="268"/>
      <c r="D1026" s="268"/>
      <c r="E1026" s="268"/>
      <c r="F1026" s="27"/>
      <c r="G1026" s="27"/>
      <c r="H1026" s="27"/>
      <c r="I1026" s="31"/>
    </row>
    <row r="1027" spans="1:14" ht="22.5">
      <c r="A1027" s="89" t="s">
        <v>353</v>
      </c>
      <c r="B1027" s="52" t="s">
        <v>354</v>
      </c>
      <c r="C1027" s="108" t="s">
        <v>2062</v>
      </c>
      <c r="D1027" s="108" t="s">
        <v>2053</v>
      </c>
      <c r="E1027" s="52" t="s">
        <v>361</v>
      </c>
      <c r="F1027" s="47">
        <v>1.0333000000000001</v>
      </c>
      <c r="G1027" s="48">
        <v>12.4</v>
      </c>
      <c r="H1027" s="49">
        <v>40</v>
      </c>
      <c r="I1027" s="31">
        <f t="shared" si="91"/>
        <v>496</v>
      </c>
      <c r="K1027" s="47">
        <v>1.0333000000000001</v>
      </c>
      <c r="L1027" s="48">
        <v>12.4</v>
      </c>
      <c r="M1027" s="49">
        <v>40</v>
      </c>
      <c r="N1027" s="31">
        <f t="shared" ref="N1027:N1033" si="113">L1027*M1027</f>
        <v>496</v>
      </c>
    </row>
    <row r="1028" spans="1:14" ht="12.75">
      <c r="A1028" s="89" t="s">
        <v>353</v>
      </c>
      <c r="B1028" s="52" t="s">
        <v>355</v>
      </c>
      <c r="C1028" s="108" t="s">
        <v>2063</v>
      </c>
      <c r="D1028" s="108" t="s">
        <v>1665</v>
      </c>
      <c r="E1028" s="52" t="s">
        <v>362</v>
      </c>
      <c r="F1028" s="47">
        <v>0.14430000000000001</v>
      </c>
      <c r="G1028" s="48">
        <v>8.66</v>
      </c>
      <c r="H1028" s="49">
        <v>25</v>
      </c>
      <c r="I1028" s="31">
        <f t="shared" si="91"/>
        <v>216.5</v>
      </c>
      <c r="K1028" s="47">
        <v>0.14430000000000001</v>
      </c>
      <c r="L1028" s="48">
        <v>8.66</v>
      </c>
      <c r="M1028" s="49">
        <v>25</v>
      </c>
      <c r="N1028" s="31">
        <f t="shared" si="113"/>
        <v>216.5</v>
      </c>
    </row>
    <row r="1029" spans="1:14" ht="12.75">
      <c r="A1029" s="89" t="s">
        <v>353</v>
      </c>
      <c r="B1029" s="52" t="s">
        <v>355</v>
      </c>
      <c r="C1029" s="108" t="s">
        <v>2064</v>
      </c>
      <c r="D1029" s="108" t="s">
        <v>1665</v>
      </c>
      <c r="E1029" s="52" t="s">
        <v>363</v>
      </c>
      <c r="F1029" s="47">
        <v>0.1275</v>
      </c>
      <c r="G1029" s="48">
        <v>7.65</v>
      </c>
      <c r="H1029" s="49">
        <v>10</v>
      </c>
      <c r="I1029" s="31">
        <f t="shared" ref="I1029:I1042" si="114">G1029*H1029</f>
        <v>76.5</v>
      </c>
      <c r="K1029" s="47">
        <v>0.1275</v>
      </c>
      <c r="L1029" s="48">
        <v>7.65</v>
      </c>
      <c r="M1029" s="49">
        <v>10</v>
      </c>
      <c r="N1029" s="31">
        <f t="shared" si="113"/>
        <v>76.5</v>
      </c>
    </row>
    <row r="1030" spans="1:14" ht="22.5">
      <c r="A1030" s="89" t="s">
        <v>353</v>
      </c>
      <c r="B1030" s="52" t="s">
        <v>355</v>
      </c>
      <c r="C1030" s="108" t="s">
        <v>2065</v>
      </c>
      <c r="D1030" s="108" t="s">
        <v>1768</v>
      </c>
      <c r="E1030" s="52" t="s">
        <v>2010</v>
      </c>
      <c r="F1030" s="47">
        <v>8.2500000000000004E-2</v>
      </c>
      <c r="G1030" s="48">
        <v>4.95</v>
      </c>
      <c r="H1030" s="49">
        <v>10</v>
      </c>
      <c r="I1030" s="31">
        <f t="shared" si="114"/>
        <v>49.5</v>
      </c>
      <c r="K1030" s="47">
        <v>8.2500000000000004E-2</v>
      </c>
      <c r="L1030" s="48">
        <v>4.95</v>
      </c>
      <c r="M1030" s="49">
        <v>10</v>
      </c>
      <c r="N1030" s="31">
        <f t="shared" si="113"/>
        <v>49.5</v>
      </c>
    </row>
    <row r="1031" spans="1:14" ht="22.5">
      <c r="A1031" s="89" t="s">
        <v>356</v>
      </c>
      <c r="B1031" s="52" t="s">
        <v>357</v>
      </c>
      <c r="C1031" s="108" t="s">
        <v>2066</v>
      </c>
      <c r="D1031" s="108" t="s">
        <v>1418</v>
      </c>
      <c r="E1031" s="52" t="s">
        <v>364</v>
      </c>
      <c r="F1031" s="47">
        <v>0.71</v>
      </c>
      <c r="G1031" s="48">
        <v>7.1</v>
      </c>
      <c r="H1031" s="49">
        <v>90</v>
      </c>
      <c r="I1031" s="31">
        <f t="shared" si="114"/>
        <v>639</v>
      </c>
      <c r="K1031" s="47">
        <v>0.71</v>
      </c>
      <c r="L1031" s="48">
        <v>7.1</v>
      </c>
      <c r="M1031" s="49">
        <v>90</v>
      </c>
      <c r="N1031" s="31">
        <f t="shared" si="113"/>
        <v>639</v>
      </c>
    </row>
    <row r="1032" spans="1:14" ht="22.5">
      <c r="A1032" s="89" t="s">
        <v>356</v>
      </c>
      <c r="B1032" s="52" t="s">
        <v>358</v>
      </c>
      <c r="C1032" s="108" t="s">
        <v>2067</v>
      </c>
      <c r="D1032" s="108" t="s">
        <v>1418</v>
      </c>
      <c r="E1032" s="52" t="s">
        <v>365</v>
      </c>
      <c r="F1032" s="47">
        <v>0.1411</v>
      </c>
      <c r="G1032" s="48">
        <v>12.7</v>
      </c>
      <c r="H1032" s="49">
        <v>5</v>
      </c>
      <c r="I1032" s="31">
        <f t="shared" si="114"/>
        <v>63.5</v>
      </c>
      <c r="K1032" s="47">
        <v>0.1411</v>
      </c>
      <c r="L1032" s="48">
        <v>12.7</v>
      </c>
      <c r="M1032" s="49">
        <v>5</v>
      </c>
      <c r="N1032" s="31">
        <f t="shared" si="113"/>
        <v>63.5</v>
      </c>
    </row>
    <row r="1033" spans="1:14" ht="22.5">
      <c r="A1033" s="89" t="s">
        <v>359</v>
      </c>
      <c r="B1033" s="52" t="s">
        <v>360</v>
      </c>
      <c r="C1033" s="108" t="s">
        <v>2068</v>
      </c>
      <c r="D1033" s="108" t="s">
        <v>2069</v>
      </c>
      <c r="E1033" s="52" t="s">
        <v>2013</v>
      </c>
      <c r="F1033" s="47">
        <v>4.1820000000000004</v>
      </c>
      <c r="G1033" s="48">
        <v>20.91</v>
      </c>
      <c r="H1033" s="49">
        <v>45</v>
      </c>
      <c r="I1033" s="31">
        <f t="shared" si="114"/>
        <v>940.95</v>
      </c>
      <c r="K1033" s="47">
        <v>4.1820000000000004</v>
      </c>
      <c r="L1033" s="48">
        <v>20.91</v>
      </c>
      <c r="M1033" s="49">
        <v>45</v>
      </c>
      <c r="N1033" s="31">
        <f t="shared" si="113"/>
        <v>940.95</v>
      </c>
    </row>
    <row r="1034" spans="1:14" ht="12.75">
      <c r="A1034" s="27"/>
      <c r="B1034" s="268" t="s">
        <v>366</v>
      </c>
      <c r="C1034" s="268"/>
      <c r="D1034" s="268"/>
      <c r="E1034" s="268"/>
      <c r="F1034" s="27"/>
      <c r="G1034" s="27"/>
      <c r="H1034" s="27"/>
      <c r="I1034" s="31"/>
    </row>
    <row r="1035" spans="1:14" ht="22.5">
      <c r="A1035" s="28" t="s">
        <v>367</v>
      </c>
      <c r="B1035" s="29" t="s">
        <v>368</v>
      </c>
      <c r="C1035" s="108" t="s">
        <v>2070</v>
      </c>
      <c r="D1035" s="108" t="s">
        <v>1424</v>
      </c>
      <c r="E1035" s="29" t="s">
        <v>370</v>
      </c>
      <c r="F1035" s="47">
        <v>2.3660000000000001</v>
      </c>
      <c r="G1035" s="48">
        <v>23.66</v>
      </c>
      <c r="H1035" s="49">
        <v>5</v>
      </c>
      <c r="I1035" s="31">
        <f t="shared" si="114"/>
        <v>118.3</v>
      </c>
      <c r="K1035" s="47">
        <v>2.3660000000000001</v>
      </c>
      <c r="L1035" s="48">
        <v>23.66</v>
      </c>
      <c r="M1035" s="49">
        <v>5</v>
      </c>
      <c r="N1035" s="31">
        <f t="shared" ref="N1035:N1038" si="115">L1035*M1035</f>
        <v>118.3</v>
      </c>
    </row>
    <row r="1036" spans="1:14" ht="22.5">
      <c r="A1036" s="28" t="s">
        <v>367</v>
      </c>
      <c r="B1036" s="29" t="s">
        <v>368</v>
      </c>
      <c r="C1036" s="108" t="s">
        <v>2071</v>
      </c>
      <c r="D1036" s="108" t="s">
        <v>1424</v>
      </c>
      <c r="E1036" s="29" t="s">
        <v>371</v>
      </c>
      <c r="F1036" s="47">
        <v>2.8919999999999999</v>
      </c>
      <c r="G1036" s="48">
        <v>28.92</v>
      </c>
      <c r="H1036" s="49">
        <v>75</v>
      </c>
      <c r="I1036" s="31">
        <f t="shared" si="114"/>
        <v>2169</v>
      </c>
      <c r="K1036" s="47">
        <v>2.8919999999999999</v>
      </c>
      <c r="L1036" s="48">
        <v>28.92</v>
      </c>
      <c r="M1036" s="49">
        <v>75</v>
      </c>
      <c r="N1036" s="31">
        <f t="shared" si="115"/>
        <v>2169</v>
      </c>
    </row>
    <row r="1037" spans="1:14" ht="12.75">
      <c r="A1037" s="28" t="s">
        <v>367</v>
      </c>
      <c r="B1037" s="29" t="s">
        <v>369</v>
      </c>
      <c r="C1037" s="108" t="s">
        <v>2072</v>
      </c>
      <c r="D1037" s="108" t="s">
        <v>1424</v>
      </c>
      <c r="E1037" s="29" t="s">
        <v>372</v>
      </c>
      <c r="F1037" s="47">
        <v>0.61529999999999996</v>
      </c>
      <c r="G1037" s="48">
        <v>36.92</v>
      </c>
      <c r="H1037" s="49">
        <v>10</v>
      </c>
      <c r="I1037" s="31">
        <f t="shared" si="114"/>
        <v>369.20000000000005</v>
      </c>
      <c r="K1037" s="47">
        <v>0.61529999999999996</v>
      </c>
      <c r="L1037" s="48">
        <v>36.92</v>
      </c>
      <c r="M1037" s="49">
        <v>10</v>
      </c>
      <c r="N1037" s="31">
        <f t="shared" si="115"/>
        <v>369.20000000000005</v>
      </c>
    </row>
    <row r="1038" spans="1:14" ht="12.75">
      <c r="A1038" s="28" t="s">
        <v>367</v>
      </c>
      <c r="B1038" s="29" t="s">
        <v>369</v>
      </c>
      <c r="C1038" s="108" t="s">
        <v>2073</v>
      </c>
      <c r="D1038" s="108" t="s">
        <v>1424</v>
      </c>
      <c r="E1038" s="29" t="s">
        <v>1165</v>
      </c>
      <c r="F1038" s="47">
        <v>1.2595000000000001</v>
      </c>
      <c r="G1038" s="48">
        <v>25.19</v>
      </c>
      <c r="H1038" s="49">
        <v>3</v>
      </c>
      <c r="I1038" s="31">
        <f t="shared" si="114"/>
        <v>75.570000000000007</v>
      </c>
      <c r="K1038" s="47">
        <v>1.2595000000000001</v>
      </c>
      <c r="L1038" s="48">
        <v>25.19</v>
      </c>
      <c r="M1038" s="49">
        <v>3</v>
      </c>
      <c r="N1038" s="31">
        <f t="shared" si="115"/>
        <v>75.570000000000007</v>
      </c>
    </row>
    <row r="1039" spans="1:14" ht="12.75">
      <c r="A1039" s="27"/>
      <c r="B1039" s="266" t="s">
        <v>373</v>
      </c>
      <c r="C1039" s="266"/>
      <c r="D1039" s="266"/>
      <c r="E1039" s="266"/>
      <c r="F1039" s="266"/>
      <c r="G1039" s="266"/>
      <c r="H1039" s="266"/>
      <c r="I1039" s="31"/>
    </row>
    <row r="1040" spans="1:14" ht="12.75">
      <c r="A1040" s="27"/>
      <c r="B1040" s="268" t="s">
        <v>374</v>
      </c>
      <c r="C1040" s="268"/>
      <c r="D1040" s="268"/>
      <c r="E1040" s="268"/>
      <c r="F1040" s="27"/>
      <c r="G1040" s="27"/>
      <c r="H1040" s="27"/>
      <c r="I1040" s="31"/>
    </row>
    <row r="1041" spans="1:15" ht="12.75">
      <c r="A1041" s="28" t="s">
        <v>375</v>
      </c>
      <c r="B1041" s="29" t="s">
        <v>376</v>
      </c>
      <c r="C1041" s="108" t="s">
        <v>2074</v>
      </c>
      <c r="D1041" s="108" t="s">
        <v>1415</v>
      </c>
      <c r="E1041" s="29" t="s">
        <v>379</v>
      </c>
      <c r="F1041" s="47">
        <v>8.2799999999999999E-2</v>
      </c>
      <c r="G1041" s="48">
        <v>4.97</v>
      </c>
      <c r="H1041" s="30">
        <v>1</v>
      </c>
      <c r="I1041" s="31">
        <f t="shared" si="114"/>
        <v>4.97</v>
      </c>
      <c r="K1041" s="47">
        <v>8.2799999999999999E-2</v>
      </c>
      <c r="L1041" s="48">
        <v>4.97</v>
      </c>
      <c r="M1041" s="30">
        <v>1</v>
      </c>
      <c r="N1041" s="31">
        <f t="shared" ref="N1041:N1042" si="116">L1041*M1041</f>
        <v>4.97</v>
      </c>
    </row>
    <row r="1042" spans="1:15" ht="12.75">
      <c r="A1042" s="28" t="s">
        <v>377</v>
      </c>
      <c r="B1042" s="29" t="s">
        <v>378</v>
      </c>
      <c r="C1042" s="108" t="s">
        <v>2075</v>
      </c>
      <c r="D1042" s="108" t="s">
        <v>1415</v>
      </c>
      <c r="E1042" s="29" t="s">
        <v>380</v>
      </c>
      <c r="F1042" s="47">
        <v>0.20150000000000001</v>
      </c>
      <c r="G1042" s="48">
        <v>4.03</v>
      </c>
      <c r="H1042" s="30">
        <v>15</v>
      </c>
      <c r="I1042" s="31">
        <f t="shared" si="114"/>
        <v>60.45</v>
      </c>
      <c r="K1042" s="47">
        <v>0.20150000000000001</v>
      </c>
      <c r="L1042" s="48">
        <v>4.03</v>
      </c>
      <c r="M1042" s="30">
        <v>15</v>
      </c>
      <c r="N1042" s="31">
        <f t="shared" si="116"/>
        <v>60.45</v>
      </c>
    </row>
    <row r="1043" spans="1:15" ht="12.75">
      <c r="A1043" s="172"/>
      <c r="B1043" s="95"/>
      <c r="C1043" s="95"/>
      <c r="D1043" s="95"/>
      <c r="E1043" s="95"/>
      <c r="F1043" s="264" t="s">
        <v>534</v>
      </c>
      <c r="G1043" s="264"/>
      <c r="H1043" s="264"/>
      <c r="I1043" s="96">
        <f>SUM(I965:I1042)</f>
        <v>23116.949999999997</v>
      </c>
      <c r="K1043" s="264" t="s">
        <v>534</v>
      </c>
      <c r="L1043" s="264"/>
      <c r="M1043" s="264"/>
      <c r="N1043" s="96">
        <f>SUM(N965:N1042)</f>
        <v>24141.439999999995</v>
      </c>
    </row>
    <row r="1046" spans="1:15" ht="12.75">
      <c r="A1046" s="140"/>
      <c r="B1046" s="173" t="s">
        <v>1378</v>
      </c>
      <c r="C1046" s="68"/>
      <c r="D1046" s="64"/>
      <c r="E1046" s="65"/>
      <c r="F1046" s="154"/>
      <c r="G1046" s="154"/>
      <c r="H1046" s="155"/>
      <c r="I1046" s="154"/>
    </row>
    <row r="1047" spans="1:15" ht="12.75">
      <c r="A1047" s="70"/>
      <c r="B1047" s="71" t="s">
        <v>217</v>
      </c>
      <c r="C1047" s="72"/>
      <c r="D1047" s="64"/>
      <c r="E1047" s="72"/>
      <c r="F1047" s="73"/>
      <c r="G1047" s="73"/>
      <c r="H1047" s="74"/>
      <c r="I1047" s="75"/>
    </row>
    <row r="1048" spans="1:15" ht="12.75">
      <c r="A1048" s="70"/>
      <c r="B1048" s="115" t="s">
        <v>218</v>
      </c>
      <c r="C1048" s="116"/>
      <c r="D1048" s="64"/>
      <c r="E1048" s="117"/>
      <c r="F1048" s="75"/>
      <c r="G1048" s="75"/>
      <c r="H1048" s="64"/>
      <c r="I1048" s="75"/>
    </row>
    <row r="1049" spans="1:15" ht="12.75">
      <c r="A1049" s="70"/>
      <c r="B1049" s="76" t="s">
        <v>219</v>
      </c>
      <c r="C1049" s="77"/>
      <c r="D1049" s="64"/>
      <c r="E1049" s="78"/>
      <c r="F1049" s="75"/>
      <c r="G1049" s="75"/>
      <c r="H1049" s="64"/>
      <c r="I1049" s="75"/>
    </row>
    <row r="1050" spans="1:15" ht="12.75">
      <c r="A1050" s="2" t="s">
        <v>220</v>
      </c>
      <c r="B1050" s="35" t="s">
        <v>221</v>
      </c>
      <c r="C1050" s="24" t="s">
        <v>222</v>
      </c>
      <c r="D1050" s="24" t="s">
        <v>81</v>
      </c>
      <c r="E1050" s="38" t="s">
        <v>223</v>
      </c>
      <c r="F1050" s="39">
        <v>3.01</v>
      </c>
      <c r="G1050" s="40">
        <v>3.01</v>
      </c>
      <c r="H1050" s="2">
        <v>15</v>
      </c>
      <c r="I1050" s="41">
        <f>G1050*H1050</f>
        <v>45.15</v>
      </c>
      <c r="K1050" s="39">
        <v>3.01</v>
      </c>
      <c r="L1050" s="40">
        <v>3.01</v>
      </c>
      <c r="M1050" s="2">
        <v>15</v>
      </c>
      <c r="N1050" s="41">
        <f>L1050*M1050</f>
        <v>45.15</v>
      </c>
      <c r="O1050"/>
    </row>
    <row r="1051" spans="1:15" ht="12.75">
      <c r="A1051" s="2" t="s">
        <v>220</v>
      </c>
      <c r="B1051" s="35" t="s">
        <v>221</v>
      </c>
      <c r="C1051" s="24" t="s">
        <v>224</v>
      </c>
      <c r="D1051" s="24" t="s">
        <v>81</v>
      </c>
      <c r="E1051" s="38" t="s">
        <v>225</v>
      </c>
      <c r="F1051" s="39">
        <v>1.19</v>
      </c>
      <c r="G1051" s="40">
        <v>1.19</v>
      </c>
      <c r="H1051" s="2">
        <v>10</v>
      </c>
      <c r="I1051" s="41">
        <f>G1051*H1051</f>
        <v>11.899999999999999</v>
      </c>
      <c r="K1051" s="39">
        <v>1.19</v>
      </c>
      <c r="L1051" s="40">
        <v>1.19</v>
      </c>
      <c r="M1051" s="2">
        <v>10</v>
      </c>
      <c r="N1051" s="41">
        <f>L1051*M1051</f>
        <v>11.899999999999999</v>
      </c>
      <c r="O1051"/>
    </row>
    <row r="1052" spans="1:15" ht="22.5">
      <c r="A1052" s="2" t="s">
        <v>226</v>
      </c>
      <c r="B1052" s="35" t="s">
        <v>227</v>
      </c>
      <c r="C1052" s="24" t="s">
        <v>228</v>
      </c>
      <c r="D1052" s="24" t="s">
        <v>87</v>
      </c>
      <c r="E1052" s="38" t="s">
        <v>229</v>
      </c>
      <c r="F1052" s="39">
        <v>4.88</v>
      </c>
      <c r="G1052" s="40">
        <v>4.88</v>
      </c>
      <c r="H1052" s="2">
        <v>5</v>
      </c>
      <c r="I1052" s="41">
        <f>G1052*H1052</f>
        <v>24.4</v>
      </c>
      <c r="K1052" s="39">
        <v>4.88</v>
      </c>
      <c r="L1052" s="40">
        <v>4.88</v>
      </c>
      <c r="M1052" s="2">
        <v>5</v>
      </c>
      <c r="N1052" s="41">
        <f>L1052*M1052</f>
        <v>24.4</v>
      </c>
      <c r="O1052"/>
    </row>
    <row r="1053" spans="1:15" ht="12.75">
      <c r="A1053" s="70"/>
      <c r="B1053" s="76" t="s">
        <v>230</v>
      </c>
      <c r="C1053" s="77"/>
      <c r="D1053" s="64"/>
      <c r="E1053" s="78"/>
      <c r="F1053" s="75"/>
      <c r="G1053" s="75"/>
      <c r="H1053" s="64"/>
      <c r="I1053" s="79"/>
      <c r="K1053" s="75"/>
      <c r="L1053" s="75"/>
      <c r="M1053" s="64"/>
      <c r="N1053" s="79"/>
      <c r="O1053"/>
    </row>
    <row r="1054" spans="1:15" ht="22.5">
      <c r="A1054" s="2" t="s">
        <v>231</v>
      </c>
      <c r="B1054" s="35" t="s">
        <v>232</v>
      </c>
      <c r="C1054" s="24" t="s">
        <v>2076</v>
      </c>
      <c r="D1054" s="24" t="s">
        <v>233</v>
      </c>
      <c r="E1054" s="38" t="s">
        <v>234</v>
      </c>
      <c r="F1054" s="39">
        <v>1.1299999999999999</v>
      </c>
      <c r="G1054" s="40">
        <v>1.1299999999999999</v>
      </c>
      <c r="H1054" s="2">
        <v>50</v>
      </c>
      <c r="I1054" s="41">
        <f>G1054*H1054</f>
        <v>56.499999999999993</v>
      </c>
      <c r="K1054" s="242">
        <v>1.1299999999999999</v>
      </c>
      <c r="L1054" s="243">
        <v>1.1299999999999999</v>
      </c>
      <c r="M1054" s="244">
        <v>50</v>
      </c>
      <c r="N1054" s="245">
        <f>L1054*M1054</f>
        <v>56.499999999999993</v>
      </c>
      <c r="O1054" s="238" t="s">
        <v>2177</v>
      </c>
    </row>
    <row r="1055" spans="1:15" ht="12.75">
      <c r="A1055" s="70"/>
      <c r="B1055" s="71" t="s">
        <v>235</v>
      </c>
      <c r="C1055" s="72"/>
      <c r="D1055" s="64"/>
      <c r="E1055" s="72"/>
      <c r="F1055" s="73"/>
      <c r="G1055" s="73"/>
      <c r="H1055" s="74"/>
      <c r="I1055" s="79"/>
      <c r="K1055" s="73"/>
      <c r="L1055" s="73"/>
      <c r="M1055" s="74"/>
      <c r="N1055" s="79"/>
      <c r="O1055"/>
    </row>
    <row r="1056" spans="1:15" ht="12.75">
      <c r="A1056" s="2" t="s">
        <v>236</v>
      </c>
      <c r="B1056" s="35" t="s">
        <v>237</v>
      </c>
      <c r="C1056" s="24" t="s">
        <v>238</v>
      </c>
      <c r="D1056" s="24" t="s">
        <v>239</v>
      </c>
      <c r="E1056" s="38" t="s">
        <v>240</v>
      </c>
      <c r="F1056" s="39">
        <v>5.16</v>
      </c>
      <c r="G1056" s="40">
        <v>5.16</v>
      </c>
      <c r="H1056" s="2">
        <v>10</v>
      </c>
      <c r="I1056" s="41">
        <f>G1056*H1056</f>
        <v>51.6</v>
      </c>
      <c r="K1056" s="39">
        <v>5.16</v>
      </c>
      <c r="L1056" s="40">
        <v>5.16</v>
      </c>
      <c r="M1056" s="2">
        <v>10</v>
      </c>
      <c r="N1056" s="41">
        <f>L1056*M1056</f>
        <v>51.6</v>
      </c>
      <c r="O1056"/>
    </row>
    <row r="1057" spans="1:15" ht="22.5">
      <c r="A1057" s="2" t="s">
        <v>241</v>
      </c>
      <c r="B1057" s="174" t="s">
        <v>242</v>
      </c>
      <c r="C1057" s="24" t="s">
        <v>243</v>
      </c>
      <c r="D1057" s="24" t="s">
        <v>474</v>
      </c>
      <c r="E1057" s="38" t="s">
        <v>244</v>
      </c>
      <c r="F1057" s="39">
        <v>3.08</v>
      </c>
      <c r="G1057" s="40">
        <v>3.08</v>
      </c>
      <c r="H1057" s="2">
        <v>50</v>
      </c>
      <c r="I1057" s="41">
        <f>G1057*H1057</f>
        <v>154</v>
      </c>
      <c r="K1057" s="39">
        <v>3.08</v>
      </c>
      <c r="L1057" s="40">
        <v>3.08</v>
      </c>
      <c r="M1057" s="2">
        <v>50</v>
      </c>
      <c r="N1057" s="41">
        <f>L1057*M1057</f>
        <v>154</v>
      </c>
      <c r="O1057"/>
    </row>
    <row r="1058" spans="1:15" ht="12.75">
      <c r="A1058" s="70"/>
      <c r="B1058" s="61"/>
      <c r="C1058" s="135"/>
      <c r="D1058" s="64"/>
      <c r="E1058" s="61"/>
      <c r="F1058" s="86" t="s">
        <v>534</v>
      </c>
      <c r="G1058" s="86"/>
      <c r="H1058" s="87"/>
      <c r="I1058" s="180">
        <f>SUM(I1050:I1057)</f>
        <v>343.54999999999995</v>
      </c>
      <c r="K1058" s="185"/>
      <c r="L1058"/>
      <c r="M1058"/>
      <c r="N1058" s="186">
        <f>SUM(N1050:N1057)</f>
        <v>343.54999999999995</v>
      </c>
      <c r="O1058"/>
    </row>
    <row r="1061" spans="1:15" ht="12.75">
      <c r="A1061" s="27"/>
      <c r="B1061"/>
      <c r="C1061"/>
      <c r="D1061"/>
      <c r="E1061"/>
      <c r="F1061"/>
      <c r="G1061"/>
      <c r="H1061"/>
      <c r="I1061"/>
    </row>
    <row r="1062" spans="1:15" ht="12.75">
      <c r="A1062" s="175"/>
      <c r="B1062" s="271" t="s">
        <v>2163</v>
      </c>
      <c r="C1062" s="271"/>
      <c r="D1062" s="271"/>
      <c r="E1062" s="271"/>
      <c r="F1062" s="160"/>
      <c r="G1062" s="160"/>
      <c r="H1062" s="160"/>
      <c r="I1062" s="160"/>
    </row>
    <row r="1063" spans="1:15" ht="12.75">
      <c r="A1063" s="27"/>
      <c r="B1063" s="266" t="s">
        <v>217</v>
      </c>
      <c r="C1063" s="266"/>
      <c r="D1063" s="266"/>
      <c r="E1063" s="266"/>
      <c r="F1063" s="266"/>
      <c r="G1063" s="266"/>
      <c r="H1063" s="266"/>
      <c r="I1063" s="27"/>
    </row>
    <row r="1064" spans="1:15" ht="12.75">
      <c r="A1064" s="27"/>
      <c r="B1064" s="265" t="s">
        <v>218</v>
      </c>
      <c r="C1064" s="265"/>
      <c r="D1064" s="265"/>
      <c r="E1064" s="265"/>
      <c r="F1064" s="27"/>
      <c r="G1064" s="27"/>
      <c r="H1064" s="27"/>
      <c r="I1064" s="27"/>
    </row>
    <row r="1065" spans="1:15" ht="12.75">
      <c r="A1065" s="27"/>
      <c r="B1065" s="268" t="s">
        <v>219</v>
      </c>
      <c r="C1065" s="268"/>
      <c r="D1065" s="268"/>
      <c r="E1065" s="268"/>
      <c r="F1065" s="27"/>
      <c r="G1065" s="27"/>
      <c r="H1065" s="27"/>
      <c r="I1065" s="27"/>
    </row>
    <row r="1066" spans="1:15" ht="12.75">
      <c r="A1066" s="28" t="s">
        <v>220</v>
      </c>
      <c r="B1066" s="29" t="s">
        <v>221</v>
      </c>
      <c r="C1066" s="108" t="s">
        <v>2077</v>
      </c>
      <c r="D1066" s="108" t="s">
        <v>1415</v>
      </c>
      <c r="E1066" s="29" t="s">
        <v>223</v>
      </c>
      <c r="F1066" s="47">
        <v>3.3</v>
      </c>
      <c r="G1066" s="48">
        <v>3.3</v>
      </c>
      <c r="H1066" s="49">
        <v>15</v>
      </c>
      <c r="I1066" s="31">
        <f>G1066*H1066</f>
        <v>49.5</v>
      </c>
    </row>
    <row r="1067" spans="1:15" ht="12.75">
      <c r="A1067" s="28" t="s">
        <v>220</v>
      </c>
      <c r="B1067" s="29" t="s">
        <v>221</v>
      </c>
      <c r="C1067" s="108" t="s">
        <v>2078</v>
      </c>
      <c r="D1067" s="108" t="s">
        <v>2079</v>
      </c>
      <c r="E1067" s="29" t="s">
        <v>225</v>
      </c>
      <c r="F1067" s="47">
        <v>3.12</v>
      </c>
      <c r="G1067" s="48">
        <v>3.12</v>
      </c>
      <c r="H1067" s="49">
        <v>10</v>
      </c>
      <c r="I1067" s="31">
        <f t="shared" ref="I1067:I1073" si="117">G1067*H1067</f>
        <v>31.200000000000003</v>
      </c>
    </row>
    <row r="1068" spans="1:15" ht="12.75">
      <c r="A1068" s="28" t="s">
        <v>226</v>
      </c>
      <c r="B1068" s="29" t="s">
        <v>227</v>
      </c>
      <c r="C1068" s="108" t="s">
        <v>2080</v>
      </c>
      <c r="D1068" s="108" t="s">
        <v>1753</v>
      </c>
      <c r="E1068" s="29" t="s">
        <v>229</v>
      </c>
      <c r="F1068" s="47">
        <v>5.32</v>
      </c>
      <c r="G1068" s="48">
        <v>5.32</v>
      </c>
      <c r="H1068" s="49">
        <v>5</v>
      </c>
      <c r="I1068" s="31">
        <f t="shared" si="117"/>
        <v>26.6</v>
      </c>
    </row>
    <row r="1069" spans="1:15" ht="12.75">
      <c r="A1069" s="27"/>
      <c r="B1069" s="268" t="s">
        <v>230</v>
      </c>
      <c r="C1069" s="268"/>
      <c r="D1069" s="268"/>
      <c r="E1069" s="268"/>
      <c r="F1069" s="27"/>
      <c r="G1069" s="27"/>
      <c r="H1069" s="27"/>
      <c r="I1069" s="31"/>
    </row>
    <row r="1070" spans="1:15" ht="22.5">
      <c r="A1070" s="28" t="s">
        <v>231</v>
      </c>
      <c r="B1070" s="29" t="s">
        <v>232</v>
      </c>
      <c r="C1070" s="108" t="s">
        <v>2081</v>
      </c>
      <c r="D1070" s="108" t="s">
        <v>1815</v>
      </c>
      <c r="E1070" s="29" t="s">
        <v>234</v>
      </c>
      <c r="F1070" s="47">
        <v>6.25</v>
      </c>
      <c r="G1070" s="48">
        <v>6.25</v>
      </c>
      <c r="H1070" s="30">
        <v>50</v>
      </c>
      <c r="I1070" s="31">
        <f t="shared" si="117"/>
        <v>312.5</v>
      </c>
    </row>
    <row r="1071" spans="1:15" ht="12.75">
      <c r="A1071" s="27"/>
      <c r="B1071" s="266" t="s">
        <v>235</v>
      </c>
      <c r="C1071" s="266"/>
      <c r="D1071" s="266"/>
      <c r="E1071" s="266"/>
      <c r="F1071" s="266"/>
      <c r="G1071" s="266"/>
      <c r="H1071" s="266"/>
      <c r="I1071" s="31"/>
    </row>
    <row r="1072" spans="1:15" ht="22.5">
      <c r="A1072" s="28" t="s">
        <v>236</v>
      </c>
      <c r="B1072" s="29" t="s">
        <v>237</v>
      </c>
      <c r="C1072" s="108" t="s">
        <v>2082</v>
      </c>
      <c r="D1072" s="108" t="s">
        <v>2083</v>
      </c>
      <c r="E1072" s="29" t="s">
        <v>240</v>
      </c>
      <c r="F1072" s="47">
        <v>5.79</v>
      </c>
      <c r="G1072" s="48">
        <v>5.79</v>
      </c>
      <c r="H1072" s="30">
        <v>10</v>
      </c>
      <c r="I1072" s="31">
        <f t="shared" si="117"/>
        <v>57.9</v>
      </c>
    </row>
    <row r="1073" spans="1:14" ht="22.5">
      <c r="A1073" s="28" t="s">
        <v>241</v>
      </c>
      <c r="B1073" s="176" t="s">
        <v>242</v>
      </c>
      <c r="C1073" s="108" t="s">
        <v>2084</v>
      </c>
      <c r="D1073" s="108" t="s">
        <v>1424</v>
      </c>
      <c r="E1073" s="29" t="s">
        <v>244</v>
      </c>
      <c r="F1073" s="47">
        <v>3.05</v>
      </c>
      <c r="G1073" s="48">
        <v>3.05</v>
      </c>
      <c r="H1073" s="30">
        <v>50</v>
      </c>
      <c r="I1073" s="31">
        <f t="shared" si="117"/>
        <v>152.5</v>
      </c>
    </row>
    <row r="1074" spans="1:14" ht="12.75">
      <c r="A1074" s="172"/>
      <c r="B1074" s="95"/>
      <c r="C1074" s="95"/>
      <c r="D1074" s="95"/>
      <c r="E1074" s="95"/>
      <c r="F1074" s="264" t="s">
        <v>534</v>
      </c>
      <c r="G1074" s="264"/>
      <c r="H1074" s="264"/>
      <c r="I1074" s="96">
        <f>SUM(I1066:I1073)</f>
        <v>630.20000000000005</v>
      </c>
    </row>
    <row r="1075" spans="1:14" ht="12.75">
      <c r="A1075" s="27"/>
      <c r="B1075"/>
      <c r="C1075"/>
      <c r="D1075"/>
      <c r="E1075"/>
      <c r="F1075"/>
      <c r="G1075"/>
      <c r="H1075"/>
      <c r="I1075"/>
    </row>
    <row r="1078" spans="1:14" ht="12.75">
      <c r="A1078" s="140"/>
      <c r="B1078" s="173" t="s">
        <v>1379</v>
      </c>
      <c r="C1078" s="68"/>
      <c r="D1078" s="64"/>
      <c r="E1078" s="65"/>
      <c r="F1078" s="154"/>
      <c r="G1078" s="154"/>
      <c r="H1078" s="155"/>
      <c r="I1078" s="154"/>
    </row>
    <row r="1079" spans="1:14" ht="12.75">
      <c r="A1079" s="70"/>
      <c r="B1079" s="71" t="s">
        <v>381</v>
      </c>
      <c r="C1079" s="72"/>
      <c r="D1079" s="64"/>
      <c r="E1079" s="72"/>
      <c r="F1079" s="73"/>
      <c r="G1079" s="73"/>
      <c r="H1079" s="74"/>
      <c r="I1079" s="75"/>
    </row>
    <row r="1080" spans="1:14" ht="22.5">
      <c r="A1080" s="2" t="s">
        <v>382</v>
      </c>
      <c r="B1080" s="35" t="s">
        <v>383</v>
      </c>
      <c r="C1080" s="24" t="s">
        <v>457</v>
      </c>
      <c r="D1080" s="24" t="s">
        <v>458</v>
      </c>
      <c r="E1080" s="38" t="s">
        <v>389</v>
      </c>
      <c r="F1080" s="39">
        <v>0.96</v>
      </c>
      <c r="G1080" s="40">
        <v>0.96</v>
      </c>
      <c r="H1080" s="2">
        <v>70</v>
      </c>
      <c r="I1080" s="41">
        <f>G1080*H1080</f>
        <v>67.2</v>
      </c>
      <c r="K1080" s="39">
        <v>0.96</v>
      </c>
      <c r="L1080" s="40">
        <v>0.96</v>
      </c>
      <c r="M1080" s="2">
        <v>70</v>
      </c>
      <c r="N1080" s="41">
        <f>L1080*M1080</f>
        <v>67.2</v>
      </c>
    </row>
    <row r="1081" spans="1:14" ht="22.5">
      <c r="A1081" s="2" t="s">
        <v>382</v>
      </c>
      <c r="B1081" s="35" t="s">
        <v>384</v>
      </c>
      <c r="C1081" s="24" t="s">
        <v>459</v>
      </c>
      <c r="D1081" s="24" t="s">
        <v>458</v>
      </c>
      <c r="E1081" s="38" t="s">
        <v>390</v>
      </c>
      <c r="F1081" s="39">
        <v>1.1399999999999999</v>
      </c>
      <c r="G1081" s="40">
        <v>1.1399999999999999</v>
      </c>
      <c r="H1081" s="2">
        <v>30</v>
      </c>
      <c r="I1081" s="41">
        <f>G1081*H1081</f>
        <v>34.199999999999996</v>
      </c>
      <c r="K1081" s="39">
        <v>1.1399999999999999</v>
      </c>
      <c r="L1081" s="40">
        <v>1.1399999999999999</v>
      </c>
      <c r="M1081" s="2">
        <v>30</v>
      </c>
      <c r="N1081" s="41">
        <f>L1081*M1081</f>
        <v>34.199999999999996</v>
      </c>
    </row>
    <row r="1082" spans="1:14" ht="22.5">
      <c r="A1082" s="2" t="s">
        <v>385</v>
      </c>
      <c r="B1082" s="35" t="s">
        <v>386</v>
      </c>
      <c r="C1082" s="24" t="s">
        <v>460</v>
      </c>
      <c r="D1082" s="24" t="s">
        <v>461</v>
      </c>
      <c r="E1082" s="38" t="s">
        <v>391</v>
      </c>
      <c r="F1082" s="39">
        <v>6.83</v>
      </c>
      <c r="G1082" s="40">
        <v>6.83</v>
      </c>
      <c r="H1082" s="2">
        <v>10</v>
      </c>
      <c r="I1082" s="41">
        <f>G1082*H1082</f>
        <v>68.3</v>
      </c>
      <c r="K1082" s="39">
        <v>6.83</v>
      </c>
      <c r="L1082" s="40">
        <v>6.83</v>
      </c>
      <c r="M1082" s="2">
        <v>10</v>
      </c>
      <c r="N1082" s="41">
        <f>L1082*M1082</f>
        <v>68.3</v>
      </c>
    </row>
    <row r="1083" spans="1:14" ht="24.75">
      <c r="A1083" s="2" t="s">
        <v>387</v>
      </c>
      <c r="B1083" s="168" t="s">
        <v>388</v>
      </c>
      <c r="C1083" s="24" t="s">
        <v>462</v>
      </c>
      <c r="D1083" s="24" t="s">
        <v>463</v>
      </c>
      <c r="E1083" s="3" t="s">
        <v>1173</v>
      </c>
      <c r="F1083" s="39">
        <v>0.34300000000000003</v>
      </c>
      <c r="G1083" s="40">
        <v>3.43</v>
      </c>
      <c r="H1083" s="2">
        <v>30</v>
      </c>
      <c r="I1083" s="41">
        <f>G1083*H1083</f>
        <v>102.9</v>
      </c>
      <c r="K1083" s="39">
        <v>0.34300000000000003</v>
      </c>
      <c r="L1083" s="40">
        <v>3.43</v>
      </c>
      <c r="M1083" s="2">
        <v>30</v>
      </c>
      <c r="N1083" s="41">
        <f>L1083*M1083</f>
        <v>102.9</v>
      </c>
    </row>
    <row r="1084" spans="1:14" ht="12.75">
      <c r="A1084" s="70"/>
      <c r="B1084" s="71" t="s">
        <v>392</v>
      </c>
      <c r="C1084" s="72"/>
      <c r="D1084" s="64"/>
      <c r="E1084" s="72"/>
      <c r="F1084" s="73"/>
      <c r="G1084" s="73"/>
      <c r="H1084" s="74"/>
      <c r="I1084" s="79"/>
      <c r="K1084" s="73"/>
      <c r="L1084" s="73"/>
      <c r="M1084" s="74"/>
      <c r="N1084" s="79"/>
    </row>
    <row r="1085" spans="1:14" ht="22.5">
      <c r="A1085" s="2" t="s">
        <v>393</v>
      </c>
      <c r="B1085" s="35" t="s">
        <v>394</v>
      </c>
      <c r="C1085" s="24" t="s">
        <v>464</v>
      </c>
      <c r="D1085" s="24" t="s">
        <v>465</v>
      </c>
      <c r="E1085" s="1" t="s">
        <v>397</v>
      </c>
      <c r="F1085" s="39">
        <v>0.29099999999999998</v>
      </c>
      <c r="G1085" s="40">
        <v>5.82</v>
      </c>
      <c r="H1085" s="2">
        <v>30</v>
      </c>
      <c r="I1085" s="41">
        <f>G1085*H1085</f>
        <v>174.60000000000002</v>
      </c>
      <c r="K1085" s="39">
        <v>0.29099999999999998</v>
      </c>
      <c r="L1085" s="40">
        <v>5.82</v>
      </c>
      <c r="M1085" s="2">
        <v>30</v>
      </c>
      <c r="N1085" s="41">
        <f>L1085*M1085</f>
        <v>174.60000000000002</v>
      </c>
    </row>
    <row r="1086" spans="1:14" ht="22.5">
      <c r="A1086" s="2" t="s">
        <v>395</v>
      </c>
      <c r="B1086" s="35" t="s">
        <v>396</v>
      </c>
      <c r="C1086" s="24" t="s">
        <v>468</v>
      </c>
      <c r="D1086" s="24" t="s">
        <v>466</v>
      </c>
      <c r="E1086" s="1" t="s">
        <v>398</v>
      </c>
      <c r="F1086" s="39">
        <v>0.20880000000000001</v>
      </c>
      <c r="G1086" s="40">
        <v>3.34</v>
      </c>
      <c r="H1086" s="2">
        <v>10</v>
      </c>
      <c r="I1086" s="41">
        <f>G1086*H1086</f>
        <v>33.4</v>
      </c>
      <c r="K1086" s="39">
        <v>0.20880000000000001</v>
      </c>
      <c r="L1086" s="40">
        <v>3.34</v>
      </c>
      <c r="M1086" s="2">
        <v>10</v>
      </c>
      <c r="N1086" s="41">
        <f>L1086*M1086</f>
        <v>33.4</v>
      </c>
    </row>
    <row r="1087" spans="1:14" ht="12.75">
      <c r="A1087" s="70"/>
      <c r="B1087" s="71" t="s">
        <v>399</v>
      </c>
      <c r="C1087" s="72"/>
      <c r="D1087" s="64"/>
      <c r="E1087" s="72"/>
      <c r="F1087" s="73"/>
      <c r="G1087" s="73"/>
      <c r="H1087" s="74"/>
      <c r="I1087" s="79"/>
      <c r="K1087" s="73"/>
      <c r="L1087" s="73"/>
      <c r="M1087" s="74"/>
      <c r="N1087" s="79"/>
    </row>
    <row r="1088" spans="1:14" ht="12.75">
      <c r="A1088" s="70"/>
      <c r="B1088" s="115" t="s">
        <v>400</v>
      </c>
      <c r="C1088" s="116"/>
      <c r="D1088" s="64"/>
      <c r="E1088" s="117"/>
      <c r="F1088" s="75"/>
      <c r="G1088" s="75"/>
      <c r="H1088" s="64"/>
      <c r="I1088" s="79"/>
      <c r="K1088" s="75"/>
      <c r="L1088" s="75"/>
      <c r="M1088" s="64"/>
      <c r="N1088" s="79"/>
    </row>
    <row r="1089" spans="1:19" ht="22.5">
      <c r="A1089" s="2" t="s">
        <v>2085</v>
      </c>
      <c r="B1089" s="35" t="s">
        <v>401</v>
      </c>
      <c r="C1089" s="24" t="s">
        <v>469</v>
      </c>
      <c r="D1089" s="24" t="s">
        <v>470</v>
      </c>
      <c r="E1089" s="38" t="s">
        <v>403</v>
      </c>
      <c r="F1089" s="39">
        <v>4.45</v>
      </c>
      <c r="G1089" s="40">
        <v>4.45</v>
      </c>
      <c r="H1089" s="2">
        <v>2</v>
      </c>
      <c r="I1089" s="41">
        <f>G1089*H1089</f>
        <v>8.9</v>
      </c>
      <c r="K1089" s="39">
        <v>4.45</v>
      </c>
      <c r="L1089" s="40">
        <v>4.45</v>
      </c>
      <c r="M1089" s="2">
        <v>2</v>
      </c>
      <c r="N1089" s="41">
        <f>L1089*M1089</f>
        <v>8.9</v>
      </c>
    </row>
    <row r="1090" spans="1:19" ht="12.75">
      <c r="A1090" s="2" t="s">
        <v>2085</v>
      </c>
      <c r="B1090" s="35" t="s">
        <v>402</v>
      </c>
      <c r="C1090" s="24" t="s">
        <v>471</v>
      </c>
      <c r="D1090" s="24" t="s">
        <v>472</v>
      </c>
      <c r="E1090" s="38" t="s">
        <v>404</v>
      </c>
      <c r="F1090" s="39">
        <v>9.65</v>
      </c>
      <c r="G1090" s="40">
        <v>9.65</v>
      </c>
      <c r="H1090" s="2">
        <v>50</v>
      </c>
      <c r="I1090" s="41">
        <f>G1090*H1090</f>
        <v>482.5</v>
      </c>
      <c r="K1090" s="39">
        <v>9.65</v>
      </c>
      <c r="L1090" s="40">
        <v>9.65</v>
      </c>
      <c r="M1090" s="2">
        <v>50</v>
      </c>
      <c r="N1090" s="41">
        <f>L1090*M1090</f>
        <v>482.5</v>
      </c>
    </row>
    <row r="1091" spans="1:19" ht="12.75">
      <c r="A1091" s="70"/>
      <c r="B1091" s="115" t="s">
        <v>405</v>
      </c>
      <c r="C1091" s="116"/>
      <c r="D1091" s="64"/>
      <c r="E1091" s="117"/>
      <c r="F1091" s="75"/>
      <c r="G1091" s="75"/>
      <c r="H1091" s="64"/>
      <c r="I1091" s="79"/>
      <c r="K1091" s="75"/>
      <c r="L1091" s="75"/>
      <c r="M1091" s="64"/>
      <c r="N1091" s="79"/>
    </row>
    <row r="1092" spans="1:19" ht="12.75">
      <c r="A1092" s="2" t="s">
        <v>406</v>
      </c>
      <c r="B1092" s="35" t="s">
        <v>407</v>
      </c>
      <c r="C1092" s="24" t="s">
        <v>473</v>
      </c>
      <c r="D1092" s="24" t="s">
        <v>474</v>
      </c>
      <c r="E1092" s="38" t="s">
        <v>412</v>
      </c>
      <c r="F1092" s="39">
        <v>0.86</v>
      </c>
      <c r="G1092" s="40">
        <v>0.86</v>
      </c>
      <c r="H1092" s="2">
        <v>60</v>
      </c>
      <c r="I1092" s="41">
        <f>G1092*H1092</f>
        <v>51.6</v>
      </c>
      <c r="K1092" s="39">
        <v>0.86</v>
      </c>
      <c r="L1092" s="40">
        <v>0.86</v>
      </c>
      <c r="M1092" s="2">
        <v>60</v>
      </c>
      <c r="N1092" s="41">
        <f>L1092*M1092</f>
        <v>51.6</v>
      </c>
    </row>
    <row r="1093" spans="1:19" ht="22.5">
      <c r="A1093" s="2" t="s">
        <v>408</v>
      </c>
      <c r="B1093" s="35" t="s">
        <v>409</v>
      </c>
      <c r="C1093" s="24" t="s">
        <v>476</v>
      </c>
      <c r="D1093" s="24" t="s">
        <v>458</v>
      </c>
      <c r="E1093" s="1" t="s">
        <v>413</v>
      </c>
      <c r="F1093" s="39">
        <v>5.2600000000000001E-2</v>
      </c>
      <c r="G1093" s="40">
        <v>2.63</v>
      </c>
      <c r="H1093" s="2">
        <v>10</v>
      </c>
      <c r="I1093" s="41">
        <f>G1093*H1093</f>
        <v>26.299999999999997</v>
      </c>
      <c r="K1093" s="39">
        <v>5.2600000000000001E-2</v>
      </c>
      <c r="L1093" s="40">
        <v>2.63</v>
      </c>
      <c r="M1093" s="2">
        <v>10</v>
      </c>
      <c r="N1093" s="41">
        <f>L1093*M1093</f>
        <v>26.299999999999997</v>
      </c>
    </row>
    <row r="1094" spans="1:19" ht="22.5">
      <c r="A1094" s="2" t="s">
        <v>410</v>
      </c>
      <c r="B1094" s="35" t="s">
        <v>411</v>
      </c>
      <c r="C1094" s="37" t="s">
        <v>2086</v>
      </c>
      <c r="D1094" s="24" t="s">
        <v>474</v>
      </c>
      <c r="E1094" s="1" t="s">
        <v>2087</v>
      </c>
      <c r="F1094" s="39">
        <v>2.54</v>
      </c>
      <c r="G1094" s="40">
        <v>127</v>
      </c>
      <c r="H1094" s="2">
        <v>2</v>
      </c>
      <c r="I1094" s="41">
        <f>G1094*H1094</f>
        <v>254</v>
      </c>
      <c r="K1094" s="39">
        <v>2.54</v>
      </c>
      <c r="L1094" s="40">
        <v>127</v>
      </c>
      <c r="M1094" s="2">
        <v>2</v>
      </c>
      <c r="N1094" s="41">
        <f>L1094*M1094</f>
        <v>254</v>
      </c>
    </row>
    <row r="1095" spans="1:19" ht="12.75">
      <c r="A1095" s="70"/>
      <c r="B1095" s="71" t="s">
        <v>414</v>
      </c>
      <c r="C1095" s="72"/>
      <c r="D1095" s="64"/>
      <c r="E1095" s="72"/>
      <c r="F1095" s="73"/>
      <c r="G1095" s="73"/>
      <c r="H1095" s="74"/>
      <c r="I1095" s="79"/>
      <c r="K1095" s="73"/>
      <c r="L1095" s="73"/>
      <c r="M1095" s="74"/>
      <c r="N1095" s="79"/>
    </row>
    <row r="1096" spans="1:19" ht="22.5">
      <c r="A1096" s="2" t="s">
        <v>415</v>
      </c>
      <c r="B1096" s="35" t="s">
        <v>416</v>
      </c>
      <c r="C1096" s="24" t="s">
        <v>478</v>
      </c>
      <c r="D1096" s="24" t="s">
        <v>479</v>
      </c>
      <c r="E1096" s="1" t="s">
        <v>430</v>
      </c>
      <c r="F1096" s="39">
        <v>0.2407</v>
      </c>
      <c r="G1096" s="40">
        <v>7.22</v>
      </c>
      <c r="H1096" s="2">
        <v>180</v>
      </c>
      <c r="I1096" s="41">
        <f t="shared" ref="I1096:I1104" si="118">G1096*H1096</f>
        <v>1299.5999999999999</v>
      </c>
      <c r="K1096" s="39">
        <v>0.2407</v>
      </c>
      <c r="L1096" s="40">
        <v>7.22</v>
      </c>
      <c r="M1096" s="2">
        <v>180</v>
      </c>
      <c r="N1096" s="41">
        <f t="shared" ref="N1096:N1104" si="119">L1096*M1096</f>
        <v>1299.5999999999999</v>
      </c>
    </row>
    <row r="1097" spans="1:19" ht="33.75">
      <c r="A1097" s="2" t="s">
        <v>417</v>
      </c>
      <c r="B1097" s="35" t="s">
        <v>418</v>
      </c>
      <c r="C1097" s="24" t="s">
        <v>480</v>
      </c>
      <c r="D1097" s="24" t="s">
        <v>479</v>
      </c>
      <c r="E1097" s="38" t="s">
        <v>431</v>
      </c>
      <c r="F1097" s="39">
        <v>5.69</v>
      </c>
      <c r="G1097" s="40">
        <v>5.69</v>
      </c>
      <c r="H1097" s="2">
        <v>80</v>
      </c>
      <c r="I1097" s="41">
        <f t="shared" si="118"/>
        <v>455.20000000000005</v>
      </c>
      <c r="K1097" s="39">
        <v>5.69</v>
      </c>
      <c r="L1097" s="40">
        <v>5.69</v>
      </c>
      <c r="M1097" s="2">
        <v>80</v>
      </c>
      <c r="N1097" s="41">
        <f t="shared" si="119"/>
        <v>455.20000000000005</v>
      </c>
      <c r="O1097" s="191"/>
    </row>
    <row r="1098" spans="1:19" ht="12.75">
      <c r="A1098" s="2" t="s">
        <v>419</v>
      </c>
      <c r="B1098" s="35" t="s">
        <v>420</v>
      </c>
      <c r="C1098" s="24" t="s">
        <v>481</v>
      </c>
      <c r="D1098" s="24" t="s">
        <v>477</v>
      </c>
      <c r="E1098" s="1" t="s">
        <v>432</v>
      </c>
      <c r="F1098" s="39">
        <v>0.15</v>
      </c>
      <c r="G1098" s="40">
        <v>3</v>
      </c>
      <c r="H1098" s="2">
        <v>10</v>
      </c>
      <c r="I1098" s="41">
        <f t="shared" si="118"/>
        <v>30</v>
      </c>
      <c r="K1098" s="39">
        <v>0.15</v>
      </c>
      <c r="L1098" s="40">
        <v>3</v>
      </c>
      <c r="M1098" s="2">
        <v>10</v>
      </c>
      <c r="N1098" s="41">
        <f t="shared" si="119"/>
        <v>30</v>
      </c>
    </row>
    <row r="1099" spans="1:19" ht="12.75">
      <c r="A1099" s="184" t="s">
        <v>419</v>
      </c>
      <c r="B1099" s="35" t="s">
        <v>420</v>
      </c>
      <c r="C1099" s="37" t="s">
        <v>2088</v>
      </c>
      <c r="D1099" s="24" t="s">
        <v>474</v>
      </c>
      <c r="E1099" s="202" t="s">
        <v>2089</v>
      </c>
      <c r="F1099" s="39">
        <v>1.39</v>
      </c>
      <c r="G1099" s="40">
        <v>1.39</v>
      </c>
      <c r="H1099" s="2">
        <v>500</v>
      </c>
      <c r="I1099" s="181">
        <f t="shared" si="118"/>
        <v>695</v>
      </c>
      <c r="K1099" s="182">
        <v>1.39</v>
      </c>
      <c r="L1099" s="183">
        <v>13.9</v>
      </c>
      <c r="M1099" s="184">
        <v>500</v>
      </c>
      <c r="N1099" s="181">
        <f t="shared" si="119"/>
        <v>6950</v>
      </c>
    </row>
    <row r="1100" spans="1:19" ht="12.75">
      <c r="A1100" s="2" t="s">
        <v>421</v>
      </c>
      <c r="B1100" s="2" t="s">
        <v>422</v>
      </c>
      <c r="C1100" s="24" t="s">
        <v>482</v>
      </c>
      <c r="D1100" s="24" t="s">
        <v>474</v>
      </c>
      <c r="E1100" s="23" t="s">
        <v>434</v>
      </c>
      <c r="F1100" s="39">
        <v>3</v>
      </c>
      <c r="G1100" s="40">
        <v>3</v>
      </c>
      <c r="H1100" s="2">
        <v>300</v>
      </c>
      <c r="I1100" s="41">
        <f t="shared" si="118"/>
        <v>900</v>
      </c>
      <c r="K1100" s="39">
        <v>3</v>
      </c>
      <c r="L1100" s="40">
        <v>3</v>
      </c>
      <c r="M1100" s="2">
        <v>300</v>
      </c>
      <c r="N1100" s="41">
        <f t="shared" si="119"/>
        <v>900</v>
      </c>
    </row>
    <row r="1101" spans="1:19" ht="22.5">
      <c r="A1101" s="2" t="s">
        <v>423</v>
      </c>
      <c r="B1101" s="35" t="s">
        <v>424</v>
      </c>
      <c r="C1101" s="24" t="s">
        <v>483</v>
      </c>
      <c r="D1101" s="24" t="s">
        <v>465</v>
      </c>
      <c r="E1101" s="38" t="s">
        <v>435</v>
      </c>
      <c r="F1101" s="39">
        <v>3.15</v>
      </c>
      <c r="G1101" s="40">
        <v>3.15</v>
      </c>
      <c r="H1101" s="2">
        <v>70</v>
      </c>
      <c r="I1101" s="41">
        <f t="shared" si="118"/>
        <v>220.5</v>
      </c>
      <c r="K1101" s="203">
        <v>3.15</v>
      </c>
      <c r="L1101" s="204">
        <v>3.15</v>
      </c>
      <c r="M1101" s="205">
        <v>70</v>
      </c>
      <c r="N1101" s="41">
        <f t="shared" si="119"/>
        <v>220.5</v>
      </c>
    </row>
    <row r="1102" spans="1:19" ht="12.75">
      <c r="A1102" s="2" t="s">
        <v>415</v>
      </c>
      <c r="B1102" s="35" t="s">
        <v>425</v>
      </c>
      <c r="C1102" s="24" t="s">
        <v>484</v>
      </c>
      <c r="D1102" s="24" t="s">
        <v>485</v>
      </c>
      <c r="E1102" s="38" t="s">
        <v>436</v>
      </c>
      <c r="F1102" s="39">
        <v>4.51</v>
      </c>
      <c r="G1102" s="40">
        <v>4.51</v>
      </c>
      <c r="H1102" s="2">
        <v>90</v>
      </c>
      <c r="I1102" s="41">
        <f t="shared" si="118"/>
        <v>405.9</v>
      </c>
      <c r="K1102" s="39">
        <v>4.51</v>
      </c>
      <c r="L1102" s="40">
        <v>4.51</v>
      </c>
      <c r="M1102" s="2">
        <v>90</v>
      </c>
      <c r="N1102" s="41">
        <f t="shared" si="119"/>
        <v>405.9</v>
      </c>
    </row>
    <row r="1103" spans="1:19" ht="12.75">
      <c r="A1103" s="244" t="s">
        <v>426</v>
      </c>
      <c r="B1103" s="246" t="s">
        <v>427</v>
      </c>
      <c r="C1103" s="247" t="s">
        <v>2090</v>
      </c>
      <c r="D1103" s="247" t="s">
        <v>2091</v>
      </c>
      <c r="E1103" s="248" t="s">
        <v>2092</v>
      </c>
      <c r="F1103" s="242">
        <v>2.63</v>
      </c>
      <c r="G1103" s="243">
        <v>2.63</v>
      </c>
      <c r="H1103" s="244">
        <v>300</v>
      </c>
      <c r="I1103" s="245">
        <f t="shared" si="118"/>
        <v>789</v>
      </c>
      <c r="J1103" s="249"/>
      <c r="K1103" s="242">
        <v>2.63</v>
      </c>
      <c r="L1103" s="243">
        <v>2.63</v>
      </c>
      <c r="M1103" s="244">
        <v>300</v>
      </c>
      <c r="N1103" s="245">
        <f t="shared" si="119"/>
        <v>789</v>
      </c>
      <c r="O1103" s="308" t="s">
        <v>2177</v>
      </c>
      <c r="P1103"/>
      <c r="Q1103"/>
      <c r="R1103"/>
      <c r="S1103"/>
    </row>
    <row r="1104" spans="1:19" ht="12.75">
      <c r="A1104" s="2" t="s">
        <v>428</v>
      </c>
      <c r="B1104" s="35" t="s">
        <v>429</v>
      </c>
      <c r="C1104" s="24" t="s">
        <v>486</v>
      </c>
      <c r="D1104" s="24" t="s">
        <v>487</v>
      </c>
      <c r="E1104" s="1" t="s">
        <v>437</v>
      </c>
      <c r="F1104" s="39">
        <v>0.34100000000000003</v>
      </c>
      <c r="G1104" s="40">
        <v>6.82</v>
      </c>
      <c r="H1104" s="2">
        <v>10</v>
      </c>
      <c r="I1104" s="41">
        <f t="shared" si="118"/>
        <v>68.2</v>
      </c>
      <c r="K1104" s="39">
        <v>0.34100000000000003</v>
      </c>
      <c r="L1104" s="40">
        <v>6.82</v>
      </c>
      <c r="M1104" s="2">
        <v>10</v>
      </c>
      <c r="N1104" s="41">
        <f t="shared" si="119"/>
        <v>68.2</v>
      </c>
    </row>
    <row r="1105" spans="1:16" ht="12.75">
      <c r="A1105" s="70"/>
      <c r="B1105" s="71" t="s">
        <v>438</v>
      </c>
      <c r="C1105" s="72"/>
      <c r="D1105" s="64"/>
      <c r="E1105" s="72"/>
      <c r="F1105" s="73"/>
      <c r="G1105" s="73"/>
      <c r="H1105" s="74"/>
      <c r="I1105" s="79"/>
      <c r="K1105" s="73"/>
      <c r="L1105" s="73"/>
      <c r="M1105" s="74"/>
      <c r="N1105" s="79"/>
    </row>
    <row r="1106" spans="1:16" ht="12.75">
      <c r="A1106" s="2" t="s">
        <v>439</v>
      </c>
      <c r="B1106" s="35" t="s">
        <v>440</v>
      </c>
      <c r="C1106" s="37" t="s">
        <v>2093</v>
      </c>
      <c r="D1106" s="24" t="s">
        <v>474</v>
      </c>
      <c r="E1106" s="1" t="s">
        <v>450</v>
      </c>
      <c r="F1106" s="39">
        <v>1.37</v>
      </c>
      <c r="G1106" s="40">
        <v>13.7</v>
      </c>
      <c r="H1106" s="2">
        <v>6</v>
      </c>
      <c r="I1106" s="41">
        <f t="shared" ref="I1106:I1111" si="120">G1106*H1106</f>
        <v>82.199999999999989</v>
      </c>
      <c r="K1106" s="39">
        <v>1.37</v>
      </c>
      <c r="L1106" s="40">
        <v>13.7</v>
      </c>
      <c r="M1106" s="2">
        <v>6</v>
      </c>
      <c r="N1106" s="41">
        <f t="shared" ref="N1106:N1111" si="121">L1106*M1106</f>
        <v>82.199999999999989</v>
      </c>
    </row>
    <row r="1107" spans="1:16" ht="12.75">
      <c r="A1107" s="2" t="s">
        <v>441</v>
      </c>
      <c r="B1107" s="35" t="s">
        <v>442</v>
      </c>
      <c r="C1107" s="24" t="s">
        <v>488</v>
      </c>
      <c r="D1107" s="24" t="s">
        <v>477</v>
      </c>
      <c r="E1107" s="1" t="s">
        <v>451</v>
      </c>
      <c r="F1107" s="39">
        <v>0.15129999999999999</v>
      </c>
      <c r="G1107" s="40">
        <v>4.54</v>
      </c>
      <c r="H1107" s="2">
        <v>90</v>
      </c>
      <c r="I1107" s="41">
        <f t="shared" si="120"/>
        <v>408.6</v>
      </c>
      <c r="K1107" s="39">
        <v>0.15129999999999999</v>
      </c>
      <c r="L1107" s="40">
        <v>4.54</v>
      </c>
      <c r="M1107" s="2">
        <v>90</v>
      </c>
      <c r="N1107" s="41">
        <f t="shared" si="121"/>
        <v>408.6</v>
      </c>
    </row>
    <row r="1108" spans="1:16" ht="38.25">
      <c r="A1108" s="184" t="s">
        <v>443</v>
      </c>
      <c r="B1108" s="35" t="s">
        <v>444</v>
      </c>
      <c r="C1108" s="24" t="s">
        <v>489</v>
      </c>
      <c r="D1108" s="24" t="s">
        <v>474</v>
      </c>
      <c r="E1108" s="202" t="s">
        <v>452</v>
      </c>
      <c r="F1108" s="39">
        <v>1.05</v>
      </c>
      <c r="G1108" s="40">
        <v>1.05</v>
      </c>
      <c r="H1108" s="2">
        <v>10</v>
      </c>
      <c r="I1108" s="181">
        <f t="shared" si="120"/>
        <v>10.5</v>
      </c>
      <c r="K1108" s="182">
        <v>1.05</v>
      </c>
      <c r="L1108" s="183">
        <v>10.5</v>
      </c>
      <c r="M1108" s="184">
        <v>10</v>
      </c>
      <c r="N1108" s="181">
        <f t="shared" si="121"/>
        <v>105</v>
      </c>
      <c r="O1108" s="5" t="s">
        <v>2175</v>
      </c>
      <c r="P1108" s="202" t="s">
        <v>2173</v>
      </c>
    </row>
    <row r="1109" spans="1:16" ht="12.75">
      <c r="A1109" s="184" t="s">
        <v>445</v>
      </c>
      <c r="B1109" s="35" t="s">
        <v>446</v>
      </c>
      <c r="C1109" s="24" t="s">
        <v>490</v>
      </c>
      <c r="D1109" s="24" t="s">
        <v>491</v>
      </c>
      <c r="E1109" s="219" t="s">
        <v>453</v>
      </c>
      <c r="F1109" s="39">
        <v>0.42499999999999999</v>
      </c>
      <c r="G1109" s="40">
        <v>4.25</v>
      </c>
      <c r="H1109" s="2">
        <v>15</v>
      </c>
      <c r="I1109" s="181">
        <f t="shared" si="120"/>
        <v>63.75</v>
      </c>
      <c r="K1109" s="182">
        <v>0.42499999999999999</v>
      </c>
      <c r="L1109" s="183">
        <v>5.95</v>
      </c>
      <c r="M1109" s="184">
        <v>15</v>
      </c>
      <c r="N1109" s="181">
        <f t="shared" si="121"/>
        <v>89.25</v>
      </c>
      <c r="O1109" s="5" t="s">
        <v>2175</v>
      </c>
    </row>
    <row r="1110" spans="1:16" ht="12.75">
      <c r="A1110" s="2" t="s">
        <v>447</v>
      </c>
      <c r="B1110" s="35" t="s">
        <v>448</v>
      </c>
      <c r="C1110" s="24" t="s">
        <v>492</v>
      </c>
      <c r="D1110" s="24" t="s">
        <v>493</v>
      </c>
      <c r="E1110" s="38" t="s">
        <v>454</v>
      </c>
      <c r="F1110" s="39">
        <v>5.77</v>
      </c>
      <c r="G1110" s="40">
        <v>5.77</v>
      </c>
      <c r="H1110" s="2">
        <v>15</v>
      </c>
      <c r="I1110" s="41">
        <f t="shared" si="120"/>
        <v>86.55</v>
      </c>
      <c r="K1110" s="39">
        <v>5.77</v>
      </c>
      <c r="L1110" s="40">
        <v>5.77</v>
      </c>
      <c r="M1110" s="2">
        <v>15</v>
      </c>
      <c r="N1110" s="41">
        <f t="shared" si="121"/>
        <v>86.55</v>
      </c>
    </row>
    <row r="1111" spans="1:16" ht="12.75">
      <c r="A1111" s="2" t="s">
        <v>447</v>
      </c>
      <c r="B1111" s="35" t="s">
        <v>449</v>
      </c>
      <c r="C1111" s="24" t="s">
        <v>494</v>
      </c>
      <c r="D1111" s="24" t="s">
        <v>493</v>
      </c>
      <c r="E1111" s="1" t="s">
        <v>830</v>
      </c>
      <c r="F1111" s="39">
        <v>0.31369999999999998</v>
      </c>
      <c r="G1111" s="40">
        <v>9.41</v>
      </c>
      <c r="H1111" s="2">
        <v>20</v>
      </c>
      <c r="I1111" s="41">
        <f t="shared" si="120"/>
        <v>188.2</v>
      </c>
      <c r="K1111" s="39">
        <v>0.31369999999999998</v>
      </c>
      <c r="L1111" s="40">
        <v>9.41</v>
      </c>
      <c r="M1111" s="2">
        <v>20</v>
      </c>
      <c r="N1111" s="41">
        <f t="shared" si="121"/>
        <v>188.2</v>
      </c>
    </row>
    <row r="1112" spans="1:16" ht="12.75">
      <c r="A1112" s="61"/>
      <c r="B1112" s="61"/>
      <c r="C1112" s="135"/>
      <c r="D1112" s="64"/>
      <c r="E1112" s="61"/>
      <c r="F1112" s="86" t="s">
        <v>534</v>
      </c>
      <c r="G1112" s="86"/>
      <c r="H1112" s="87"/>
      <c r="I1112" s="180">
        <f>SUM(I1080:I1111)</f>
        <v>7007.0999999999995</v>
      </c>
      <c r="K1112" s="185"/>
      <c r="L1112"/>
      <c r="M1112"/>
      <c r="N1112" s="222">
        <f>SUM(N1080:N1111)</f>
        <v>13382.100000000002</v>
      </c>
    </row>
    <row r="1115" spans="1:16" ht="12.75">
      <c r="A1115" s="148"/>
      <c r="B1115" s="269" t="s">
        <v>2164</v>
      </c>
      <c r="C1115" s="269"/>
      <c r="D1115" s="269"/>
      <c r="E1115" s="269"/>
      <c r="F1115" s="160"/>
      <c r="G1115" s="160"/>
      <c r="H1115" s="160"/>
      <c r="I1115" s="160"/>
    </row>
    <row r="1116" spans="1:16" ht="12.75">
      <c r="A1116" s="27"/>
      <c r="B1116" s="266" t="s">
        <v>381</v>
      </c>
      <c r="C1116" s="266"/>
      <c r="D1116" s="266"/>
      <c r="E1116" s="266"/>
      <c r="F1116" s="266"/>
      <c r="G1116" s="266"/>
      <c r="H1116" s="266"/>
      <c r="I1116" s="27"/>
    </row>
    <row r="1117" spans="1:16" ht="22.5">
      <c r="A1117" s="28" t="s">
        <v>382</v>
      </c>
      <c r="B1117" s="29" t="s">
        <v>383</v>
      </c>
      <c r="C1117" s="108" t="s">
        <v>2094</v>
      </c>
      <c r="D1117" s="108" t="s">
        <v>475</v>
      </c>
      <c r="E1117" s="29" t="s">
        <v>389</v>
      </c>
      <c r="F1117" s="47">
        <v>1.38</v>
      </c>
      <c r="G1117" s="48">
        <v>1.38</v>
      </c>
      <c r="H1117" s="30">
        <v>70</v>
      </c>
      <c r="I1117" s="31">
        <f>G1117*H1117</f>
        <v>96.6</v>
      </c>
      <c r="K1117" s="47">
        <v>1.38</v>
      </c>
      <c r="L1117" s="48">
        <v>1.38</v>
      </c>
      <c r="M1117" s="30">
        <v>70</v>
      </c>
      <c r="N1117" s="31">
        <f>L1117*M1117</f>
        <v>96.6</v>
      </c>
    </row>
    <row r="1118" spans="1:16" ht="22.5">
      <c r="A1118" s="28" t="s">
        <v>382</v>
      </c>
      <c r="B1118" s="29" t="s">
        <v>384</v>
      </c>
      <c r="C1118" s="108" t="s">
        <v>2095</v>
      </c>
      <c r="D1118" s="108" t="s">
        <v>475</v>
      </c>
      <c r="E1118" s="29" t="s">
        <v>390</v>
      </c>
      <c r="F1118" s="47">
        <v>2.0299999999999998</v>
      </c>
      <c r="G1118" s="48">
        <v>2.0299999999999998</v>
      </c>
      <c r="H1118" s="30">
        <v>30</v>
      </c>
      <c r="I1118" s="31">
        <f t="shared" ref="I1118:I1148" si="122">G1118*H1118</f>
        <v>60.899999999999991</v>
      </c>
      <c r="K1118" s="47">
        <v>2.0299999999999998</v>
      </c>
      <c r="L1118" s="48">
        <v>2.0299999999999998</v>
      </c>
      <c r="M1118" s="30">
        <v>30</v>
      </c>
      <c r="N1118" s="31">
        <f t="shared" ref="N1118:N1120" si="123">L1118*M1118</f>
        <v>60.899999999999991</v>
      </c>
    </row>
    <row r="1119" spans="1:16" ht="22.5">
      <c r="A1119" s="28" t="s">
        <v>385</v>
      </c>
      <c r="B1119" s="29" t="s">
        <v>386</v>
      </c>
      <c r="C1119" s="108" t="s">
        <v>2096</v>
      </c>
      <c r="D1119" s="108" t="s">
        <v>1747</v>
      </c>
      <c r="E1119" s="29" t="s">
        <v>391</v>
      </c>
      <c r="F1119" s="47">
        <v>6.64</v>
      </c>
      <c r="G1119" s="48">
        <v>6.64</v>
      </c>
      <c r="H1119" s="30">
        <v>10</v>
      </c>
      <c r="I1119" s="31">
        <f t="shared" si="122"/>
        <v>66.399999999999991</v>
      </c>
      <c r="K1119" s="47">
        <v>6.64</v>
      </c>
      <c r="L1119" s="48">
        <v>6.64</v>
      </c>
      <c r="M1119" s="30">
        <v>10</v>
      </c>
      <c r="N1119" s="31">
        <f t="shared" si="123"/>
        <v>66.399999999999991</v>
      </c>
    </row>
    <row r="1120" spans="1:16" ht="24.75">
      <c r="A1120" s="28" t="s">
        <v>387</v>
      </c>
      <c r="B1120" s="170" t="s">
        <v>388</v>
      </c>
      <c r="C1120" s="108" t="s">
        <v>2097</v>
      </c>
      <c r="D1120" s="108" t="s">
        <v>2098</v>
      </c>
      <c r="E1120" s="56" t="s">
        <v>1173</v>
      </c>
      <c r="F1120" s="47">
        <v>0.66900000000000004</v>
      </c>
      <c r="G1120" s="48">
        <v>6.69</v>
      </c>
      <c r="H1120" s="30">
        <v>30</v>
      </c>
      <c r="I1120" s="31">
        <f t="shared" si="122"/>
        <v>200.70000000000002</v>
      </c>
      <c r="K1120" s="47">
        <v>0.66900000000000004</v>
      </c>
      <c r="L1120" s="48">
        <v>6.69</v>
      </c>
      <c r="M1120" s="30">
        <v>30</v>
      </c>
      <c r="N1120" s="31">
        <f t="shared" si="123"/>
        <v>200.70000000000002</v>
      </c>
    </row>
    <row r="1121" spans="1:19" ht="12.75">
      <c r="A1121" s="27"/>
      <c r="B1121" s="266" t="s">
        <v>392</v>
      </c>
      <c r="C1121" s="266"/>
      <c r="D1121" s="266"/>
      <c r="E1121" s="266"/>
      <c r="F1121" s="266"/>
      <c r="G1121" s="266"/>
      <c r="H1121" s="266"/>
      <c r="I1121" s="31"/>
    </row>
    <row r="1122" spans="1:19" ht="22.5">
      <c r="A1122" s="231" t="s">
        <v>393</v>
      </c>
      <c r="B1122" s="232" t="s">
        <v>394</v>
      </c>
      <c r="C1122" s="263"/>
      <c r="D1122" s="263"/>
      <c r="E1122" s="232" t="s">
        <v>397</v>
      </c>
      <c r="F1122" s="263"/>
      <c r="G1122" s="263"/>
      <c r="H1122" s="199">
        <v>30</v>
      </c>
      <c r="I1122" s="192"/>
      <c r="J1122" s="5" t="s">
        <v>2174</v>
      </c>
      <c r="K1122" s="39"/>
      <c r="L1122" s="40"/>
      <c r="M1122" s="2"/>
      <c r="N1122" s="41"/>
      <c r="P1122" s="39"/>
      <c r="Q1122" s="40"/>
      <c r="R1122" s="2"/>
      <c r="S1122" s="41"/>
    </row>
    <row r="1123" spans="1:19" ht="22.5">
      <c r="A1123" s="231" t="s">
        <v>395</v>
      </c>
      <c r="B1123" s="232" t="s">
        <v>396</v>
      </c>
      <c r="C1123" s="263"/>
      <c r="D1123" s="263"/>
      <c r="E1123" s="232" t="s">
        <v>398</v>
      </c>
      <c r="F1123" s="263"/>
      <c r="G1123" s="263"/>
      <c r="H1123" s="199">
        <v>10</v>
      </c>
      <c r="I1123" s="192"/>
      <c r="K1123" s="39"/>
      <c r="L1123" s="40"/>
      <c r="M1123" s="2"/>
      <c r="N1123" s="41"/>
      <c r="P1123" s="39"/>
      <c r="Q1123" s="40"/>
      <c r="R1123" s="2"/>
      <c r="S1123" s="41"/>
    </row>
    <row r="1124" spans="1:19" ht="12.75">
      <c r="A1124" s="27"/>
      <c r="B1124" s="266" t="s">
        <v>399</v>
      </c>
      <c r="C1124" s="266"/>
      <c r="D1124" s="266"/>
      <c r="E1124" s="266"/>
      <c r="F1124" s="266"/>
      <c r="G1124" s="266"/>
      <c r="H1124" s="266"/>
      <c r="I1124" s="31"/>
    </row>
    <row r="1125" spans="1:19" ht="12.75">
      <c r="A1125" s="27"/>
      <c r="B1125" s="265" t="s">
        <v>400</v>
      </c>
      <c r="C1125" s="265"/>
      <c r="D1125" s="265"/>
      <c r="E1125" s="265"/>
      <c r="F1125" s="27"/>
      <c r="G1125" s="27"/>
      <c r="H1125" s="27"/>
      <c r="I1125" s="31"/>
    </row>
    <row r="1126" spans="1:19" ht="22.5">
      <c r="A1126" s="89" t="s">
        <v>2085</v>
      </c>
      <c r="B1126" s="29" t="s">
        <v>401</v>
      </c>
      <c r="C1126" s="108" t="s">
        <v>2099</v>
      </c>
      <c r="D1126" s="108" t="s">
        <v>1436</v>
      </c>
      <c r="E1126" s="29" t="s">
        <v>403</v>
      </c>
      <c r="F1126" s="47">
        <v>4.05</v>
      </c>
      <c r="G1126" s="48">
        <v>4.05</v>
      </c>
      <c r="H1126" s="49">
        <v>2</v>
      </c>
      <c r="I1126" s="31">
        <f t="shared" si="122"/>
        <v>8.1</v>
      </c>
      <c r="K1126" s="47">
        <v>4.05</v>
      </c>
      <c r="L1126" s="48">
        <v>4.05</v>
      </c>
      <c r="M1126" s="49">
        <v>2</v>
      </c>
      <c r="N1126" s="31">
        <f t="shared" ref="N1126:N1127" si="124">L1126*M1126</f>
        <v>8.1</v>
      </c>
    </row>
    <row r="1127" spans="1:19" ht="12.75">
      <c r="A1127" s="89" t="s">
        <v>2085</v>
      </c>
      <c r="B1127" s="29" t="s">
        <v>402</v>
      </c>
      <c r="C1127" s="108" t="s">
        <v>2100</v>
      </c>
      <c r="D1127" s="108" t="s">
        <v>1828</v>
      </c>
      <c r="E1127" s="29" t="s">
        <v>404</v>
      </c>
      <c r="F1127" s="47">
        <v>9.5500000000000007</v>
      </c>
      <c r="G1127" s="48">
        <v>9.5500000000000007</v>
      </c>
      <c r="H1127" s="49">
        <v>50</v>
      </c>
      <c r="I1127" s="31">
        <f t="shared" si="122"/>
        <v>477.50000000000006</v>
      </c>
      <c r="K1127" s="47">
        <v>9.5500000000000007</v>
      </c>
      <c r="L1127" s="48">
        <v>9.5500000000000007</v>
      </c>
      <c r="M1127" s="49">
        <v>50</v>
      </c>
      <c r="N1127" s="31">
        <f t="shared" si="124"/>
        <v>477.50000000000006</v>
      </c>
    </row>
    <row r="1128" spans="1:19" ht="12.75">
      <c r="A1128" s="27"/>
      <c r="B1128" s="265" t="s">
        <v>405</v>
      </c>
      <c r="C1128" s="265"/>
      <c r="D1128" s="265"/>
      <c r="E1128" s="265"/>
      <c r="F1128" s="47"/>
      <c r="G1128" s="48"/>
      <c r="H1128" s="27"/>
      <c r="I1128" s="31"/>
    </row>
    <row r="1129" spans="1:19" ht="22.5">
      <c r="A1129" s="189" t="s">
        <v>406</v>
      </c>
      <c r="B1129" s="29" t="s">
        <v>407</v>
      </c>
      <c r="C1129" s="108" t="s">
        <v>2101</v>
      </c>
      <c r="D1129" s="108" t="s">
        <v>1424</v>
      </c>
      <c r="E1129" s="200" t="s">
        <v>2102</v>
      </c>
      <c r="F1129" s="208">
        <v>0.85299999999999998</v>
      </c>
      <c r="G1129" s="209">
        <v>8.5299999999999994</v>
      </c>
      <c r="H1129" s="49">
        <v>60</v>
      </c>
      <c r="I1129" s="188">
        <f t="shared" ref="I1129:I1131" si="125">G1129*H1129</f>
        <v>511.79999999999995</v>
      </c>
      <c r="K1129" s="195">
        <v>0.85299999999999998</v>
      </c>
      <c r="L1129" s="193">
        <v>8.5299999999999994</v>
      </c>
      <c r="M1129" s="196">
        <v>6</v>
      </c>
      <c r="N1129" s="188">
        <f t="shared" ref="N1129:N1130" si="126">L1129*M1129</f>
        <v>51.179999999999993</v>
      </c>
      <c r="O1129" s="5" t="s">
        <v>2175</v>
      </c>
    </row>
    <row r="1130" spans="1:19" ht="22.5">
      <c r="A1130" s="28" t="s">
        <v>408</v>
      </c>
      <c r="B1130" s="29" t="s">
        <v>409</v>
      </c>
      <c r="C1130" s="108" t="s">
        <v>2103</v>
      </c>
      <c r="D1130" s="108" t="s">
        <v>1690</v>
      </c>
      <c r="E1130" s="29" t="s">
        <v>413</v>
      </c>
      <c r="F1130" s="47">
        <v>5.1999999999999998E-2</v>
      </c>
      <c r="G1130" s="48">
        <v>2.6</v>
      </c>
      <c r="H1130" s="49">
        <v>10</v>
      </c>
      <c r="I1130" s="31">
        <f t="shared" si="125"/>
        <v>26</v>
      </c>
      <c r="K1130" s="47">
        <v>5.1999999999999998E-2</v>
      </c>
      <c r="L1130" s="48">
        <v>2.6</v>
      </c>
      <c r="M1130" s="49">
        <v>10</v>
      </c>
      <c r="N1130" s="31">
        <f t="shared" si="126"/>
        <v>26</v>
      </c>
    </row>
    <row r="1131" spans="1:19" ht="22.5">
      <c r="A1131" s="189" t="s">
        <v>410</v>
      </c>
      <c r="B1131" s="29" t="s">
        <v>411</v>
      </c>
      <c r="C1131" s="108" t="s">
        <v>2104</v>
      </c>
      <c r="D1131" s="108" t="s">
        <v>1424</v>
      </c>
      <c r="E1131" s="200" t="s">
        <v>2105</v>
      </c>
      <c r="F1131" s="47">
        <v>2.516</v>
      </c>
      <c r="G1131" s="48">
        <v>12.58</v>
      </c>
      <c r="H1131" s="49">
        <v>2</v>
      </c>
      <c r="I1131" s="188">
        <f t="shared" si="125"/>
        <v>25.16</v>
      </c>
      <c r="K1131" s="195">
        <v>2.516</v>
      </c>
      <c r="L1131" s="193">
        <v>125.8</v>
      </c>
      <c r="M1131" s="196">
        <v>2</v>
      </c>
      <c r="N1131" s="188">
        <f t="shared" ref="N1131" si="127">L1131*M1131</f>
        <v>251.6</v>
      </c>
      <c r="O1131" s="5" t="s">
        <v>2175</v>
      </c>
    </row>
    <row r="1132" spans="1:19" ht="12.75">
      <c r="A1132" s="27"/>
      <c r="B1132" s="266" t="s">
        <v>414</v>
      </c>
      <c r="C1132" s="266"/>
      <c r="D1132" s="266"/>
      <c r="E1132" s="266"/>
      <c r="F1132" s="266"/>
      <c r="G1132" s="266"/>
      <c r="H1132" s="266"/>
      <c r="I1132" s="31"/>
    </row>
    <row r="1133" spans="1:19" ht="12.75">
      <c r="A1133" s="89" t="s">
        <v>415</v>
      </c>
      <c r="B1133" s="52" t="s">
        <v>416</v>
      </c>
      <c r="C1133" s="108" t="s">
        <v>2106</v>
      </c>
      <c r="D1133" s="108" t="s">
        <v>533</v>
      </c>
      <c r="E1133" s="52" t="s">
        <v>430</v>
      </c>
      <c r="F1133" s="47">
        <v>0.25330000000000003</v>
      </c>
      <c r="G1133" s="48">
        <v>7.6</v>
      </c>
      <c r="H1133" s="49">
        <v>180</v>
      </c>
      <c r="I1133" s="31">
        <f t="shared" si="122"/>
        <v>1368</v>
      </c>
      <c r="K1133" s="47">
        <v>0.25330000000000003</v>
      </c>
      <c r="L1133" s="48">
        <v>7.6</v>
      </c>
      <c r="M1133" s="49">
        <v>180</v>
      </c>
      <c r="N1133" s="31">
        <f t="shared" ref="N1133:N1137" si="128">L1133*M1133</f>
        <v>1368</v>
      </c>
    </row>
    <row r="1134" spans="1:19" ht="33.75">
      <c r="A1134" s="89" t="s">
        <v>417</v>
      </c>
      <c r="B1134" s="52" t="s">
        <v>418</v>
      </c>
      <c r="C1134" s="108" t="s">
        <v>2107</v>
      </c>
      <c r="D1134" s="108" t="s">
        <v>533</v>
      </c>
      <c r="E1134" s="52" t="s">
        <v>431</v>
      </c>
      <c r="F1134" s="47">
        <v>5.89</v>
      </c>
      <c r="G1134" s="48">
        <v>5.89</v>
      </c>
      <c r="H1134" s="49">
        <v>80</v>
      </c>
      <c r="I1134" s="31">
        <f t="shared" si="122"/>
        <v>471.2</v>
      </c>
      <c r="K1134" s="47">
        <v>5.89</v>
      </c>
      <c r="L1134" s="48">
        <v>5.89</v>
      </c>
      <c r="M1134" s="49">
        <v>80</v>
      </c>
      <c r="N1134" s="31">
        <f t="shared" si="128"/>
        <v>471.2</v>
      </c>
    </row>
    <row r="1135" spans="1:19" ht="12.75">
      <c r="A1135" s="89" t="s">
        <v>419</v>
      </c>
      <c r="B1135" s="52" t="s">
        <v>420</v>
      </c>
      <c r="C1135" s="108" t="s">
        <v>2108</v>
      </c>
      <c r="D1135" s="108" t="s">
        <v>1415</v>
      </c>
      <c r="E1135" s="52" t="s">
        <v>432</v>
      </c>
      <c r="F1135" s="47">
        <v>0.14849999999999999</v>
      </c>
      <c r="G1135" s="48">
        <v>2.97</v>
      </c>
      <c r="H1135" s="49">
        <v>10</v>
      </c>
      <c r="I1135" s="31">
        <f t="shared" si="122"/>
        <v>29.700000000000003</v>
      </c>
      <c r="K1135" s="47">
        <v>0.14849999999999999</v>
      </c>
      <c r="L1135" s="48">
        <v>2.97</v>
      </c>
      <c r="M1135" s="49">
        <v>10</v>
      </c>
      <c r="N1135" s="31">
        <f t="shared" si="128"/>
        <v>29.700000000000003</v>
      </c>
    </row>
    <row r="1136" spans="1:19" ht="22.5">
      <c r="A1136" s="89" t="s">
        <v>419</v>
      </c>
      <c r="B1136" s="52" t="s">
        <v>420</v>
      </c>
      <c r="C1136" s="108" t="s">
        <v>2109</v>
      </c>
      <c r="D1136" s="108" t="s">
        <v>1424</v>
      </c>
      <c r="E1136" s="52" t="s">
        <v>433</v>
      </c>
      <c r="F1136" s="47">
        <v>1.3839999999999999</v>
      </c>
      <c r="G1136" s="48">
        <v>13.84</v>
      </c>
      <c r="H1136" s="49">
        <v>500</v>
      </c>
      <c r="I1136" s="31">
        <f t="shared" si="122"/>
        <v>6920</v>
      </c>
      <c r="K1136" s="47">
        <v>1.3839999999999999</v>
      </c>
      <c r="L1136" s="48">
        <v>13.84</v>
      </c>
      <c r="M1136" s="49">
        <v>500</v>
      </c>
      <c r="N1136" s="31">
        <f t="shared" si="128"/>
        <v>6920</v>
      </c>
    </row>
    <row r="1137" spans="1:19" ht="12.75">
      <c r="A1137" s="89" t="s">
        <v>421</v>
      </c>
      <c r="B1137" s="177" t="s">
        <v>422</v>
      </c>
      <c r="C1137" s="108" t="s">
        <v>2110</v>
      </c>
      <c r="D1137" s="108" t="s">
        <v>1685</v>
      </c>
      <c r="E1137" s="177" t="s">
        <v>434</v>
      </c>
      <c r="F1137" s="47">
        <v>4.03</v>
      </c>
      <c r="G1137" s="48">
        <v>4.03</v>
      </c>
      <c r="H1137" s="49">
        <v>300</v>
      </c>
      <c r="I1137" s="31">
        <f t="shared" si="122"/>
        <v>1209</v>
      </c>
      <c r="K1137" s="47">
        <v>4.03</v>
      </c>
      <c r="L1137" s="48">
        <v>4.03</v>
      </c>
      <c r="M1137" s="49">
        <v>300</v>
      </c>
      <c r="N1137" s="31">
        <f t="shared" si="128"/>
        <v>1209</v>
      </c>
    </row>
    <row r="1138" spans="1:19" ht="12.75">
      <c r="A1138" s="231" t="s">
        <v>423</v>
      </c>
      <c r="B1138" s="232" t="s">
        <v>424</v>
      </c>
      <c r="C1138" s="199"/>
      <c r="D1138" s="199"/>
      <c r="E1138" s="232" t="s">
        <v>435</v>
      </c>
      <c r="F1138" s="197"/>
      <c r="G1138" s="198"/>
      <c r="H1138" s="199">
        <v>70</v>
      </c>
      <c r="I1138" s="192"/>
      <c r="J1138" s="262"/>
      <c r="K1138" s="197"/>
      <c r="L1138" s="198"/>
      <c r="M1138" s="199">
        <v>70</v>
      </c>
      <c r="N1138" s="192"/>
      <c r="O1138" s="5" t="s">
        <v>2174</v>
      </c>
      <c r="P1138" s="39"/>
      <c r="Q1138" s="40"/>
      <c r="R1138" s="2"/>
      <c r="S1138" s="41"/>
    </row>
    <row r="1139" spans="1:19" ht="12.75">
      <c r="A1139" s="89" t="s">
        <v>415</v>
      </c>
      <c r="B1139" s="52" t="s">
        <v>425</v>
      </c>
      <c r="C1139" s="108" t="s">
        <v>2111</v>
      </c>
      <c r="D1139" s="108" t="s">
        <v>2112</v>
      </c>
      <c r="E1139" s="52" t="s">
        <v>436</v>
      </c>
      <c r="F1139" s="47">
        <v>4.91</v>
      </c>
      <c r="G1139" s="48">
        <v>4.91</v>
      </c>
      <c r="H1139" s="49">
        <v>90</v>
      </c>
      <c r="I1139" s="31">
        <f t="shared" si="122"/>
        <v>441.90000000000003</v>
      </c>
      <c r="K1139" s="47">
        <v>4.91</v>
      </c>
      <c r="L1139" s="48">
        <v>4.91</v>
      </c>
      <c r="M1139" s="49">
        <v>90</v>
      </c>
      <c r="N1139" s="31">
        <f t="shared" ref="N1139:N1141" si="129">L1139*M1139</f>
        <v>441.90000000000003</v>
      </c>
    </row>
    <row r="1140" spans="1:19" ht="12.75">
      <c r="A1140" s="241" t="s">
        <v>426</v>
      </c>
      <c r="B1140" s="52" t="s">
        <v>427</v>
      </c>
      <c r="C1140" s="108" t="s">
        <v>2113</v>
      </c>
      <c r="D1140" s="108" t="s">
        <v>2114</v>
      </c>
      <c r="E1140" s="52" t="s">
        <v>2092</v>
      </c>
      <c r="F1140" s="47">
        <v>4.57</v>
      </c>
      <c r="G1140" s="48">
        <v>4.57</v>
      </c>
      <c r="H1140" s="49">
        <v>300</v>
      </c>
      <c r="I1140" s="187">
        <f t="shared" si="122"/>
        <v>1371</v>
      </c>
      <c r="K1140" s="47">
        <v>4.57</v>
      </c>
      <c r="L1140" s="48">
        <v>4.57</v>
      </c>
      <c r="M1140" s="49">
        <v>300</v>
      </c>
      <c r="N1140" s="187">
        <f t="shared" si="129"/>
        <v>1371</v>
      </c>
    </row>
    <row r="1141" spans="1:19" ht="22.5">
      <c r="A1141" s="89" t="s">
        <v>428</v>
      </c>
      <c r="B1141" s="52" t="s">
        <v>429</v>
      </c>
      <c r="C1141" s="108" t="s">
        <v>2115</v>
      </c>
      <c r="D1141" s="108" t="s">
        <v>1656</v>
      </c>
      <c r="E1141" s="52" t="s">
        <v>437</v>
      </c>
      <c r="F1141" s="47">
        <v>0.40400000000000003</v>
      </c>
      <c r="G1141" s="48">
        <v>8.08</v>
      </c>
      <c r="H1141" s="49">
        <v>10</v>
      </c>
      <c r="I1141" s="31">
        <f t="shared" si="122"/>
        <v>80.8</v>
      </c>
      <c r="K1141" s="47">
        <v>0.40400000000000003</v>
      </c>
      <c r="L1141" s="48">
        <v>8.08</v>
      </c>
      <c r="M1141" s="49">
        <v>10</v>
      </c>
      <c r="N1141" s="31">
        <f t="shared" si="129"/>
        <v>80.8</v>
      </c>
    </row>
    <row r="1142" spans="1:19" ht="12.75">
      <c r="A1142" s="27"/>
      <c r="B1142" s="266" t="s">
        <v>438</v>
      </c>
      <c r="C1142" s="266"/>
      <c r="D1142" s="266"/>
      <c r="E1142" s="266"/>
      <c r="F1142" s="266"/>
      <c r="G1142" s="266"/>
      <c r="H1142" s="266"/>
      <c r="I1142" s="31"/>
    </row>
    <row r="1143" spans="1:19" ht="22.5">
      <c r="A1143" s="89" t="s">
        <v>439</v>
      </c>
      <c r="B1143" s="52" t="s">
        <v>440</v>
      </c>
      <c r="C1143" s="108" t="s">
        <v>2116</v>
      </c>
      <c r="D1143" s="108" t="s">
        <v>1424</v>
      </c>
      <c r="E1143" s="52" t="s">
        <v>450</v>
      </c>
      <c r="F1143" s="47">
        <v>1.268</v>
      </c>
      <c r="G1143" s="48">
        <v>12.68</v>
      </c>
      <c r="H1143" s="49">
        <v>6</v>
      </c>
      <c r="I1143" s="31">
        <f t="shared" si="122"/>
        <v>76.08</v>
      </c>
      <c r="K1143" s="47">
        <v>1.268</v>
      </c>
      <c r="L1143" s="48">
        <v>12.68</v>
      </c>
      <c r="M1143" s="49">
        <v>6</v>
      </c>
      <c r="N1143" s="31">
        <f t="shared" ref="N1143:N1148" si="130">L1143*M1143</f>
        <v>76.08</v>
      </c>
    </row>
    <row r="1144" spans="1:19" ht="22.5">
      <c r="A1144" s="89" t="s">
        <v>441</v>
      </c>
      <c r="B1144" s="52" t="s">
        <v>442</v>
      </c>
      <c r="C1144" s="108" t="s">
        <v>2117</v>
      </c>
      <c r="D1144" s="108" t="s">
        <v>1415</v>
      </c>
      <c r="E1144" s="52" t="s">
        <v>451</v>
      </c>
      <c r="F1144" s="47">
        <v>0.15</v>
      </c>
      <c r="G1144" s="48">
        <v>4.5</v>
      </c>
      <c r="H1144" s="49">
        <v>90</v>
      </c>
      <c r="I1144" s="31">
        <f t="shared" si="122"/>
        <v>405</v>
      </c>
      <c r="K1144" s="47">
        <v>0.15</v>
      </c>
      <c r="L1144" s="48">
        <v>4.5</v>
      </c>
      <c r="M1144" s="49">
        <v>90</v>
      </c>
      <c r="N1144" s="31">
        <f t="shared" si="130"/>
        <v>405</v>
      </c>
    </row>
    <row r="1145" spans="1:19" ht="22.5">
      <c r="A1145" s="89" t="s">
        <v>443</v>
      </c>
      <c r="B1145" s="52" t="s">
        <v>444</v>
      </c>
      <c r="C1145" s="108" t="s">
        <v>2118</v>
      </c>
      <c r="D1145" s="108" t="s">
        <v>1424</v>
      </c>
      <c r="E1145" s="52" t="s">
        <v>2119</v>
      </c>
      <c r="F1145" s="47">
        <v>1.0369999999999999</v>
      </c>
      <c r="G1145" s="48">
        <v>10.37</v>
      </c>
      <c r="H1145" s="49">
        <v>10</v>
      </c>
      <c r="I1145" s="31">
        <f t="shared" si="122"/>
        <v>103.69999999999999</v>
      </c>
      <c r="K1145" s="47">
        <v>1.0369999999999999</v>
      </c>
      <c r="L1145" s="48">
        <v>10.37</v>
      </c>
      <c r="M1145" s="49">
        <v>10</v>
      </c>
      <c r="N1145" s="31">
        <f t="shared" si="130"/>
        <v>103.69999999999999</v>
      </c>
    </row>
    <row r="1146" spans="1:19" ht="12.75">
      <c r="A1146" s="89" t="s">
        <v>445</v>
      </c>
      <c r="B1146" s="52" t="s">
        <v>446</v>
      </c>
      <c r="C1146" s="108" t="s">
        <v>2120</v>
      </c>
      <c r="D1146" s="108" t="s">
        <v>1436</v>
      </c>
      <c r="E1146" s="52" t="s">
        <v>453</v>
      </c>
      <c r="F1146" s="47">
        <v>0.61709999999999998</v>
      </c>
      <c r="G1146" s="48">
        <v>8.64</v>
      </c>
      <c r="H1146" s="49">
        <v>15</v>
      </c>
      <c r="I1146" s="31">
        <f t="shared" si="122"/>
        <v>129.60000000000002</v>
      </c>
      <c r="K1146" s="47">
        <v>0.61709999999999998</v>
      </c>
      <c r="L1146" s="48">
        <v>8.64</v>
      </c>
      <c r="M1146" s="49">
        <v>15</v>
      </c>
      <c r="N1146" s="31">
        <f t="shared" si="130"/>
        <v>129.60000000000002</v>
      </c>
    </row>
    <row r="1147" spans="1:19" ht="22.5">
      <c r="A1147" s="28" t="s">
        <v>447</v>
      </c>
      <c r="B1147" s="29" t="s">
        <v>448</v>
      </c>
      <c r="C1147" s="108" t="s">
        <v>2121</v>
      </c>
      <c r="D1147" s="108" t="s">
        <v>1420</v>
      </c>
      <c r="E1147" s="29" t="s">
        <v>454</v>
      </c>
      <c r="F1147" s="47">
        <v>5.05</v>
      </c>
      <c r="G1147" s="48">
        <v>5.05</v>
      </c>
      <c r="H1147" s="30">
        <v>15</v>
      </c>
      <c r="I1147" s="31">
        <f t="shared" si="122"/>
        <v>75.75</v>
      </c>
      <c r="K1147" s="47">
        <v>5.05</v>
      </c>
      <c r="L1147" s="48">
        <v>5.05</v>
      </c>
      <c r="M1147" s="30">
        <v>15</v>
      </c>
      <c r="N1147" s="31">
        <f t="shared" si="130"/>
        <v>75.75</v>
      </c>
    </row>
    <row r="1148" spans="1:19" ht="22.5">
      <c r="A1148" s="28" t="s">
        <v>447</v>
      </c>
      <c r="B1148" s="29" t="s">
        <v>449</v>
      </c>
      <c r="C1148" s="108" t="s">
        <v>2122</v>
      </c>
      <c r="D1148" s="108" t="s">
        <v>1420</v>
      </c>
      <c r="E1148" s="29" t="s">
        <v>2123</v>
      </c>
      <c r="F1148" s="47">
        <v>0.82</v>
      </c>
      <c r="G1148" s="48">
        <v>8.1999999999999993</v>
      </c>
      <c r="H1148" s="30">
        <v>20</v>
      </c>
      <c r="I1148" s="31">
        <f t="shared" si="122"/>
        <v>164</v>
      </c>
      <c r="K1148" s="47">
        <v>0.82</v>
      </c>
      <c r="L1148" s="48">
        <v>8.1999999999999993</v>
      </c>
      <c r="M1148" s="30">
        <v>20</v>
      </c>
      <c r="N1148" s="31">
        <f t="shared" si="130"/>
        <v>164</v>
      </c>
    </row>
    <row r="1149" spans="1:19" ht="12.75">
      <c r="A1149" s="95"/>
      <c r="B1149" s="95"/>
      <c r="C1149" s="95"/>
      <c r="D1149" s="95"/>
      <c r="E1149" s="95"/>
      <c r="F1149" s="264" t="s">
        <v>534</v>
      </c>
      <c r="G1149" s="264"/>
      <c r="H1149" s="264"/>
      <c r="I1149" s="96">
        <f>SUM(I1117:I1148)</f>
        <v>14318.89</v>
      </c>
      <c r="K1149" s="264" t="s">
        <v>534</v>
      </c>
      <c r="L1149" s="264"/>
      <c r="M1149" s="264"/>
      <c r="N1149" s="96">
        <f>SUM(N1117:N1148)</f>
        <v>14084.71</v>
      </c>
    </row>
    <row r="1152" spans="1:19" ht="12.75">
      <c r="A1152" s="156"/>
      <c r="B1152" s="62" t="s">
        <v>1380</v>
      </c>
      <c r="C1152" s="68"/>
      <c r="D1152" s="64"/>
      <c r="E1152" s="65"/>
      <c r="F1152" s="154"/>
      <c r="G1152" s="154"/>
      <c r="H1152" s="155"/>
      <c r="I1152" s="154"/>
    </row>
    <row r="1153" spans="1:14" ht="12.75">
      <c r="A1153" s="178"/>
      <c r="B1153" s="35" t="s">
        <v>2124</v>
      </c>
      <c r="C1153" s="24" t="s">
        <v>1337</v>
      </c>
      <c r="D1153" s="24" t="s">
        <v>1338</v>
      </c>
      <c r="E1153" s="38" t="s">
        <v>1339</v>
      </c>
      <c r="F1153" s="39">
        <v>8.84</v>
      </c>
      <c r="G1153" s="40">
        <v>8.84</v>
      </c>
      <c r="H1153" s="2">
        <v>2</v>
      </c>
      <c r="I1153" s="41">
        <f t="shared" ref="I1153:I1166" si="131">G1153*H1153</f>
        <v>17.68</v>
      </c>
      <c r="K1153" s="255"/>
      <c r="L1153" s="256"/>
      <c r="M1153" s="257"/>
      <c r="N1153" s="258"/>
    </row>
    <row r="1154" spans="1:14" ht="12.75">
      <c r="A1154" s="178"/>
      <c r="B1154" s="35" t="s">
        <v>1340</v>
      </c>
      <c r="C1154" s="24" t="s">
        <v>1341</v>
      </c>
      <c r="D1154" s="24" t="s">
        <v>1338</v>
      </c>
      <c r="E1154" s="38" t="s">
        <v>1342</v>
      </c>
      <c r="F1154" s="39">
        <v>3.11</v>
      </c>
      <c r="G1154" s="40">
        <v>3.11</v>
      </c>
      <c r="H1154" s="2">
        <v>70</v>
      </c>
      <c r="I1154" s="41">
        <f t="shared" si="131"/>
        <v>217.7</v>
      </c>
      <c r="K1154" s="255"/>
      <c r="L1154" s="256"/>
      <c r="M1154" s="257"/>
      <c r="N1154" s="258"/>
    </row>
    <row r="1155" spans="1:14" ht="12.75">
      <c r="A1155" s="178"/>
      <c r="B1155" s="35" t="s">
        <v>1343</v>
      </c>
      <c r="C1155" s="24" t="s">
        <v>1344</v>
      </c>
      <c r="D1155" s="24" t="s">
        <v>1338</v>
      </c>
      <c r="E1155" s="38" t="s">
        <v>1345</v>
      </c>
      <c r="F1155" s="39">
        <v>7.49</v>
      </c>
      <c r="G1155" s="40">
        <v>7.49</v>
      </c>
      <c r="H1155" s="2">
        <v>2</v>
      </c>
      <c r="I1155" s="41">
        <f t="shared" si="131"/>
        <v>14.98</v>
      </c>
      <c r="K1155" s="255"/>
      <c r="L1155" s="256"/>
      <c r="M1155" s="257"/>
      <c r="N1155" s="258"/>
    </row>
    <row r="1156" spans="1:14" ht="12.75">
      <c r="A1156" s="178"/>
      <c r="B1156" s="35" t="s">
        <v>1346</v>
      </c>
      <c r="C1156" s="24" t="s">
        <v>1347</v>
      </c>
      <c r="D1156" s="24" t="s">
        <v>1338</v>
      </c>
      <c r="E1156" s="38" t="s">
        <v>2125</v>
      </c>
      <c r="F1156" s="39">
        <v>3.95</v>
      </c>
      <c r="G1156" s="40">
        <v>3.95</v>
      </c>
      <c r="H1156" s="2">
        <v>40</v>
      </c>
      <c r="I1156" s="41">
        <f t="shared" si="131"/>
        <v>158</v>
      </c>
      <c r="K1156" s="255"/>
      <c r="L1156" s="256"/>
      <c r="M1156" s="257"/>
      <c r="N1156" s="258"/>
    </row>
    <row r="1157" spans="1:14" ht="12.75">
      <c r="A1157" s="178"/>
      <c r="B1157" s="35" t="s">
        <v>1348</v>
      </c>
      <c r="C1157" s="24" t="s">
        <v>1349</v>
      </c>
      <c r="D1157" s="24" t="s">
        <v>1338</v>
      </c>
      <c r="E1157" s="38" t="s">
        <v>2125</v>
      </c>
      <c r="F1157" s="39">
        <v>4.3899999999999997</v>
      </c>
      <c r="G1157" s="40">
        <v>4.3899999999999997</v>
      </c>
      <c r="H1157" s="2">
        <v>140</v>
      </c>
      <c r="I1157" s="41">
        <f t="shared" si="131"/>
        <v>614.59999999999991</v>
      </c>
      <c r="K1157" s="255"/>
      <c r="L1157" s="256"/>
      <c r="M1157" s="257"/>
      <c r="N1157" s="258"/>
    </row>
    <row r="1158" spans="1:14" ht="12.75">
      <c r="A1158" s="178"/>
      <c r="B1158" s="35" t="s">
        <v>1350</v>
      </c>
      <c r="C1158" s="24" t="s">
        <v>1351</v>
      </c>
      <c r="D1158" s="24" t="s">
        <v>1338</v>
      </c>
      <c r="E1158" s="38" t="s">
        <v>2125</v>
      </c>
      <c r="F1158" s="39">
        <v>14.25</v>
      </c>
      <c r="G1158" s="40">
        <v>14.25</v>
      </c>
      <c r="H1158" s="2">
        <v>10</v>
      </c>
      <c r="I1158" s="41">
        <f t="shared" si="131"/>
        <v>142.5</v>
      </c>
      <c r="K1158" s="255"/>
      <c r="L1158" s="256"/>
      <c r="M1158" s="257"/>
      <c r="N1158" s="258"/>
    </row>
    <row r="1159" spans="1:14" ht="12.75">
      <c r="A1159" s="178"/>
      <c r="B1159" s="35" t="s">
        <v>1352</v>
      </c>
      <c r="C1159" s="24" t="s">
        <v>1353</v>
      </c>
      <c r="D1159" s="24" t="s">
        <v>1338</v>
      </c>
      <c r="E1159" s="38" t="s">
        <v>2125</v>
      </c>
      <c r="F1159" s="39">
        <v>3.66</v>
      </c>
      <c r="G1159" s="40">
        <v>3.66</v>
      </c>
      <c r="H1159" s="2">
        <v>15</v>
      </c>
      <c r="I1159" s="41">
        <f t="shared" si="131"/>
        <v>54.900000000000006</v>
      </c>
      <c r="K1159" s="255"/>
      <c r="L1159" s="256"/>
      <c r="M1159" s="257"/>
      <c r="N1159" s="258"/>
    </row>
    <row r="1160" spans="1:14" ht="12.75">
      <c r="A1160" s="178"/>
      <c r="B1160" s="35" t="s">
        <v>2126</v>
      </c>
      <c r="C1160" s="24" t="s">
        <v>1354</v>
      </c>
      <c r="D1160" s="24" t="s">
        <v>1338</v>
      </c>
      <c r="E1160" s="38" t="s">
        <v>2127</v>
      </c>
      <c r="F1160" s="39">
        <v>0.54</v>
      </c>
      <c r="G1160" s="40">
        <v>0.54</v>
      </c>
      <c r="H1160" s="2">
        <v>20</v>
      </c>
      <c r="I1160" s="41">
        <f t="shared" si="131"/>
        <v>10.8</v>
      </c>
      <c r="K1160" s="255"/>
      <c r="L1160" s="256"/>
      <c r="M1160" s="257"/>
      <c r="N1160" s="258"/>
    </row>
    <row r="1161" spans="1:14" ht="12.75">
      <c r="A1161" s="178"/>
      <c r="B1161" s="35" t="s">
        <v>1355</v>
      </c>
      <c r="C1161" s="24" t="s">
        <v>1356</v>
      </c>
      <c r="D1161" s="24" t="s">
        <v>1338</v>
      </c>
      <c r="E1161" s="38" t="s">
        <v>2128</v>
      </c>
      <c r="F1161" s="39">
        <v>0.84</v>
      </c>
      <c r="G1161" s="40">
        <v>0.84</v>
      </c>
      <c r="H1161" s="2">
        <v>10</v>
      </c>
      <c r="I1161" s="41">
        <f t="shared" si="131"/>
        <v>8.4</v>
      </c>
      <c r="K1161" s="255"/>
      <c r="L1161" s="256"/>
      <c r="M1161" s="257"/>
      <c r="N1161" s="258"/>
    </row>
    <row r="1162" spans="1:14" ht="12.75">
      <c r="A1162" s="178"/>
      <c r="B1162" s="35" t="s">
        <v>1357</v>
      </c>
      <c r="C1162" s="24" t="s">
        <v>1358</v>
      </c>
      <c r="D1162" s="24" t="s">
        <v>1338</v>
      </c>
      <c r="E1162" s="38" t="s">
        <v>1359</v>
      </c>
      <c r="F1162" s="39">
        <v>0.65</v>
      </c>
      <c r="G1162" s="40">
        <v>0.65</v>
      </c>
      <c r="H1162" s="2">
        <v>20</v>
      </c>
      <c r="I1162" s="41">
        <f t="shared" si="131"/>
        <v>13</v>
      </c>
      <c r="K1162" s="255"/>
      <c r="L1162" s="256"/>
      <c r="M1162" s="257"/>
      <c r="N1162" s="258"/>
    </row>
    <row r="1163" spans="1:14" ht="12.75">
      <c r="A1163" s="178"/>
      <c r="B1163" s="35" t="s">
        <v>1360</v>
      </c>
      <c r="C1163" s="24" t="s">
        <v>1361</v>
      </c>
      <c r="D1163" s="24" t="s">
        <v>1362</v>
      </c>
      <c r="E1163" s="38" t="s">
        <v>560</v>
      </c>
      <c r="F1163" s="39">
        <v>1.71</v>
      </c>
      <c r="G1163" s="40">
        <v>1.71</v>
      </c>
      <c r="H1163" s="2">
        <v>30</v>
      </c>
      <c r="I1163" s="41">
        <f t="shared" si="131"/>
        <v>51.3</v>
      </c>
      <c r="K1163" s="255"/>
      <c r="L1163" s="256"/>
      <c r="M1163" s="257"/>
      <c r="N1163" s="258"/>
    </row>
    <row r="1164" spans="1:14" ht="12.75">
      <c r="A1164" s="178"/>
      <c r="B1164" s="35" t="s">
        <v>2129</v>
      </c>
      <c r="C1164" s="24" t="s">
        <v>1363</v>
      </c>
      <c r="D1164" s="24" t="s">
        <v>1338</v>
      </c>
      <c r="E1164" s="38" t="s">
        <v>2125</v>
      </c>
      <c r="F1164" s="39">
        <v>3.09</v>
      </c>
      <c r="G1164" s="40">
        <v>3.09</v>
      </c>
      <c r="H1164" s="2">
        <v>20</v>
      </c>
      <c r="I1164" s="41">
        <f t="shared" si="131"/>
        <v>61.8</v>
      </c>
      <c r="K1164" s="255"/>
      <c r="L1164" s="256"/>
      <c r="M1164" s="257"/>
      <c r="N1164" s="258"/>
    </row>
    <row r="1165" spans="1:14" ht="12.75">
      <c r="A1165" s="178"/>
      <c r="B1165" s="35" t="s">
        <v>1364</v>
      </c>
      <c r="C1165" s="24" t="s">
        <v>1365</v>
      </c>
      <c r="D1165" s="24" t="s">
        <v>1366</v>
      </c>
      <c r="E1165" s="1" t="s">
        <v>2130</v>
      </c>
      <c r="F1165" s="39">
        <v>0.115</v>
      </c>
      <c r="G1165" s="40">
        <v>2.2999999999999998</v>
      </c>
      <c r="H1165" s="2">
        <v>20</v>
      </c>
      <c r="I1165" s="41">
        <f t="shared" si="131"/>
        <v>46</v>
      </c>
      <c r="K1165" s="255"/>
      <c r="L1165" s="256"/>
      <c r="M1165" s="257"/>
      <c r="N1165" s="258"/>
    </row>
    <row r="1166" spans="1:14" ht="12.75">
      <c r="A1166" s="178"/>
      <c r="B1166" s="35" t="s">
        <v>2131</v>
      </c>
      <c r="C1166" s="24" t="s">
        <v>1367</v>
      </c>
      <c r="D1166" s="24" t="s">
        <v>1338</v>
      </c>
      <c r="E1166" s="38" t="s">
        <v>2132</v>
      </c>
      <c r="F1166" s="39">
        <v>3.47</v>
      </c>
      <c r="G1166" s="40">
        <v>3.47</v>
      </c>
      <c r="H1166" s="2">
        <v>40</v>
      </c>
      <c r="I1166" s="41">
        <f t="shared" si="131"/>
        <v>138.80000000000001</v>
      </c>
      <c r="K1166" s="255"/>
      <c r="L1166" s="256"/>
      <c r="M1166" s="257"/>
      <c r="N1166" s="258"/>
    </row>
    <row r="1167" spans="1:14" ht="12.75">
      <c r="A1167" s="61"/>
      <c r="B1167" s="61"/>
      <c r="C1167" s="135"/>
      <c r="D1167" s="64"/>
      <c r="E1167" s="61"/>
      <c r="F1167" s="86" t="s">
        <v>534</v>
      </c>
      <c r="G1167" s="86"/>
      <c r="H1167" s="87"/>
      <c r="I1167" s="180">
        <f>SUM(I1153:I1166)</f>
        <v>1550.46</v>
      </c>
      <c r="K1167" s="254"/>
      <c r="L1167" s="128"/>
      <c r="M1167" s="128"/>
      <c r="N1167" s="259"/>
    </row>
    <row r="1168" spans="1:14" ht="12.75">
      <c r="A1168" s="61"/>
      <c r="B1168" s="61"/>
      <c r="C1168" s="135"/>
      <c r="D1168" s="64"/>
      <c r="E1168" s="61"/>
      <c r="F1168" s="69"/>
      <c r="G1168" s="69"/>
      <c r="H1168" s="135"/>
      <c r="I1168" s="69"/>
    </row>
    <row r="1171" spans="1:15" ht="12.75">
      <c r="A1171" s="160"/>
      <c r="B1171" s="270" t="s">
        <v>2165</v>
      </c>
      <c r="C1171" s="270"/>
      <c r="D1171" s="270"/>
      <c r="E1171" s="270"/>
      <c r="F1171" s="160"/>
      <c r="G1171" s="160"/>
      <c r="H1171" s="160"/>
      <c r="I1171" s="160"/>
    </row>
    <row r="1172" spans="1:15" ht="12.75">
      <c r="A1172" s="27"/>
      <c r="B1172" s="29" t="s">
        <v>2124</v>
      </c>
      <c r="C1172" s="108" t="s">
        <v>2133</v>
      </c>
      <c r="D1172" s="108" t="s">
        <v>1768</v>
      </c>
      <c r="E1172" s="29" t="s">
        <v>1339</v>
      </c>
      <c r="F1172" s="47">
        <v>10.06</v>
      </c>
      <c r="G1172" s="48">
        <v>10.06</v>
      </c>
      <c r="H1172" s="30">
        <v>2</v>
      </c>
      <c r="I1172" s="31">
        <f>G1172*H1172</f>
        <v>20.12</v>
      </c>
      <c r="K1172" s="47">
        <v>10.06</v>
      </c>
      <c r="L1172" s="48">
        <v>10.06</v>
      </c>
      <c r="M1172" s="30">
        <v>2</v>
      </c>
      <c r="N1172" s="31">
        <f>L1172*M1172</f>
        <v>20.12</v>
      </c>
    </row>
    <row r="1173" spans="1:15" ht="22.5">
      <c r="A1173" s="27"/>
      <c r="B1173" s="29" t="s">
        <v>1340</v>
      </c>
      <c r="C1173" s="108" t="s">
        <v>2134</v>
      </c>
      <c r="D1173" s="108" t="s">
        <v>2135</v>
      </c>
      <c r="E1173" s="29" t="s">
        <v>1342</v>
      </c>
      <c r="F1173" s="47">
        <v>3.09</v>
      </c>
      <c r="G1173" s="48">
        <v>3.09</v>
      </c>
      <c r="H1173" s="30">
        <v>70</v>
      </c>
      <c r="I1173" s="31">
        <f t="shared" ref="I1173:I1185" si="132">G1173*H1173</f>
        <v>216.29999999999998</v>
      </c>
      <c r="K1173" s="47">
        <v>3.09</v>
      </c>
      <c r="L1173" s="48">
        <v>3.09</v>
      </c>
      <c r="M1173" s="30">
        <v>70</v>
      </c>
      <c r="N1173" s="31">
        <f t="shared" ref="N1173:N1179" si="133">L1173*M1173</f>
        <v>216.29999999999998</v>
      </c>
    </row>
    <row r="1174" spans="1:15" ht="12.75">
      <c r="A1174" s="27"/>
      <c r="B1174" s="29" t="s">
        <v>1343</v>
      </c>
      <c r="C1174" s="108" t="s">
        <v>2136</v>
      </c>
      <c r="D1174" s="108" t="s">
        <v>1768</v>
      </c>
      <c r="E1174" s="29" t="s">
        <v>1345</v>
      </c>
      <c r="F1174" s="47">
        <v>8.17</v>
      </c>
      <c r="G1174" s="48">
        <v>8.17</v>
      </c>
      <c r="H1174" s="30">
        <v>2</v>
      </c>
      <c r="I1174" s="31">
        <f t="shared" si="132"/>
        <v>16.34</v>
      </c>
      <c r="K1174" s="47">
        <v>8.17</v>
      </c>
      <c r="L1174" s="48">
        <v>8.17</v>
      </c>
      <c r="M1174" s="30">
        <v>2</v>
      </c>
      <c r="N1174" s="31">
        <f t="shared" si="133"/>
        <v>16.34</v>
      </c>
    </row>
    <row r="1175" spans="1:15" ht="12.75">
      <c r="A1175" s="27"/>
      <c r="B1175" s="29" t="s">
        <v>1346</v>
      </c>
      <c r="C1175" s="108" t="s">
        <v>2137</v>
      </c>
      <c r="D1175" s="108" t="s">
        <v>1768</v>
      </c>
      <c r="E1175" s="29" t="s">
        <v>2125</v>
      </c>
      <c r="F1175" s="47">
        <v>5.7</v>
      </c>
      <c r="G1175" s="48">
        <v>5.7</v>
      </c>
      <c r="H1175" s="30">
        <v>40</v>
      </c>
      <c r="I1175" s="31">
        <f t="shared" si="132"/>
        <v>228</v>
      </c>
      <c r="K1175" s="47">
        <v>5.7</v>
      </c>
      <c r="L1175" s="48">
        <v>5.7</v>
      </c>
      <c r="M1175" s="30">
        <v>40</v>
      </c>
      <c r="N1175" s="31">
        <f t="shared" si="133"/>
        <v>228</v>
      </c>
    </row>
    <row r="1176" spans="1:15" ht="12.75">
      <c r="A1176" s="27"/>
      <c r="B1176" s="29" t="s">
        <v>1348</v>
      </c>
      <c r="C1176" s="108" t="s">
        <v>2138</v>
      </c>
      <c r="D1176" s="108" t="s">
        <v>1768</v>
      </c>
      <c r="E1176" s="29" t="s">
        <v>2125</v>
      </c>
      <c r="F1176" s="47">
        <v>6.91</v>
      </c>
      <c r="G1176" s="48">
        <v>6.91</v>
      </c>
      <c r="H1176" s="30">
        <v>140</v>
      </c>
      <c r="I1176" s="31">
        <f t="shared" si="132"/>
        <v>967.4</v>
      </c>
      <c r="K1176" s="47">
        <v>6.91</v>
      </c>
      <c r="L1176" s="48">
        <v>6.91</v>
      </c>
      <c r="M1176" s="30">
        <v>140</v>
      </c>
      <c r="N1176" s="31">
        <f t="shared" si="133"/>
        <v>967.4</v>
      </c>
    </row>
    <row r="1177" spans="1:15" ht="12.75">
      <c r="A1177" s="27"/>
      <c r="B1177" s="29" t="s">
        <v>1350</v>
      </c>
      <c r="C1177" s="108" t="s">
        <v>2139</v>
      </c>
      <c r="D1177" s="108" t="s">
        <v>1768</v>
      </c>
      <c r="E1177" s="29" t="s">
        <v>2125</v>
      </c>
      <c r="F1177" s="47">
        <v>20.34</v>
      </c>
      <c r="G1177" s="48">
        <v>20.34</v>
      </c>
      <c r="H1177" s="30">
        <v>10</v>
      </c>
      <c r="I1177" s="31">
        <f t="shared" si="132"/>
        <v>203.4</v>
      </c>
      <c r="K1177" s="47">
        <v>20.34</v>
      </c>
      <c r="L1177" s="48">
        <v>20.34</v>
      </c>
      <c r="M1177" s="30">
        <v>10</v>
      </c>
      <c r="N1177" s="31">
        <f t="shared" si="133"/>
        <v>203.4</v>
      </c>
    </row>
    <row r="1178" spans="1:15" ht="12.75">
      <c r="A1178" s="27"/>
      <c r="B1178" s="29" t="s">
        <v>1352</v>
      </c>
      <c r="C1178" s="108" t="s">
        <v>2140</v>
      </c>
      <c r="D1178" s="108" t="s">
        <v>1768</v>
      </c>
      <c r="E1178" s="29" t="s">
        <v>2125</v>
      </c>
      <c r="F1178" s="47">
        <v>4.7300000000000004</v>
      </c>
      <c r="G1178" s="48">
        <v>4.7300000000000004</v>
      </c>
      <c r="H1178" s="30">
        <v>15</v>
      </c>
      <c r="I1178" s="31">
        <f t="shared" si="132"/>
        <v>70.95</v>
      </c>
      <c r="K1178" s="47">
        <v>4.7300000000000004</v>
      </c>
      <c r="L1178" s="48">
        <v>4.7300000000000004</v>
      </c>
      <c r="M1178" s="30">
        <v>15</v>
      </c>
      <c r="N1178" s="31">
        <f t="shared" si="133"/>
        <v>70.95</v>
      </c>
    </row>
    <row r="1179" spans="1:15" ht="12.75">
      <c r="A1179" s="27"/>
      <c r="B1179" s="200" t="s">
        <v>2126</v>
      </c>
      <c r="C1179" s="108" t="s">
        <v>2141</v>
      </c>
      <c r="D1179" s="108" t="s">
        <v>2142</v>
      </c>
      <c r="E1179" s="200" t="s">
        <v>2143</v>
      </c>
      <c r="F1179" s="47">
        <v>1.98</v>
      </c>
      <c r="G1179" s="48">
        <v>1.98</v>
      </c>
      <c r="H1179" s="30">
        <v>20</v>
      </c>
      <c r="I1179" s="188">
        <f t="shared" si="132"/>
        <v>39.6</v>
      </c>
      <c r="K1179" s="195">
        <v>1.98</v>
      </c>
      <c r="L1179" s="193">
        <v>0.79</v>
      </c>
      <c r="M1179" s="196">
        <v>20</v>
      </c>
      <c r="N1179" s="188">
        <f t="shared" si="133"/>
        <v>15.8</v>
      </c>
      <c r="O1179" s="5" t="s">
        <v>2175</v>
      </c>
    </row>
    <row r="1180" spans="1:15" ht="12.75">
      <c r="A1180" s="27"/>
      <c r="B1180" s="29" t="s">
        <v>1355</v>
      </c>
      <c r="C1180" s="108" t="s">
        <v>2144</v>
      </c>
      <c r="D1180" s="108" t="s">
        <v>1768</v>
      </c>
      <c r="E1180" s="29" t="s">
        <v>2128</v>
      </c>
      <c r="F1180" s="47">
        <v>1.01</v>
      </c>
      <c r="G1180" s="48">
        <v>1.01</v>
      </c>
      <c r="H1180" s="30">
        <v>10</v>
      </c>
      <c r="I1180" s="31">
        <f t="shared" si="132"/>
        <v>10.1</v>
      </c>
      <c r="K1180" s="47">
        <v>1.01</v>
      </c>
      <c r="L1180" s="48">
        <v>1.01</v>
      </c>
      <c r="M1180" s="30">
        <v>10</v>
      </c>
      <c r="N1180" s="31">
        <f t="shared" ref="N1180:N1185" si="134">L1180*M1180</f>
        <v>10.1</v>
      </c>
    </row>
    <row r="1181" spans="1:15" ht="12.75">
      <c r="A1181" s="27"/>
      <c r="B1181" s="29" t="s">
        <v>1357</v>
      </c>
      <c r="C1181" s="108" t="s">
        <v>2145</v>
      </c>
      <c r="D1181" s="108" t="s">
        <v>1768</v>
      </c>
      <c r="E1181" s="29" t="s">
        <v>1359</v>
      </c>
      <c r="F1181" s="47">
        <v>0.7</v>
      </c>
      <c r="G1181" s="48">
        <v>0.7</v>
      </c>
      <c r="H1181" s="30">
        <v>20</v>
      </c>
      <c r="I1181" s="31">
        <f t="shared" si="132"/>
        <v>14</v>
      </c>
      <c r="K1181" s="47">
        <v>0.7</v>
      </c>
      <c r="L1181" s="48">
        <v>0.7</v>
      </c>
      <c r="M1181" s="30">
        <v>20</v>
      </c>
      <c r="N1181" s="31">
        <f t="shared" si="134"/>
        <v>14</v>
      </c>
    </row>
    <row r="1182" spans="1:15" ht="12.75">
      <c r="A1182" s="27"/>
      <c r="B1182" s="29" t="s">
        <v>1360</v>
      </c>
      <c r="C1182" s="108" t="s">
        <v>2146</v>
      </c>
      <c r="D1182" s="108" t="s">
        <v>2142</v>
      </c>
      <c r="E1182" s="29" t="s">
        <v>560</v>
      </c>
      <c r="F1182" s="47">
        <v>1.95</v>
      </c>
      <c r="G1182" s="48">
        <v>1.95</v>
      </c>
      <c r="H1182" s="30">
        <v>30</v>
      </c>
      <c r="I1182" s="31">
        <f t="shared" si="132"/>
        <v>58.5</v>
      </c>
      <c r="K1182" s="47">
        <v>1.95</v>
      </c>
      <c r="L1182" s="48">
        <v>1.95</v>
      </c>
      <c r="M1182" s="30">
        <v>30</v>
      </c>
      <c r="N1182" s="31">
        <f t="shared" si="134"/>
        <v>58.5</v>
      </c>
    </row>
    <row r="1183" spans="1:15" ht="12.75">
      <c r="A1183" s="27"/>
      <c r="B1183" s="29" t="s">
        <v>2129</v>
      </c>
      <c r="C1183" s="108" t="s">
        <v>2147</v>
      </c>
      <c r="D1183" s="108" t="s">
        <v>1768</v>
      </c>
      <c r="E1183" s="29" t="s">
        <v>2125</v>
      </c>
      <c r="F1183" s="47">
        <v>4.37</v>
      </c>
      <c r="G1183" s="48">
        <v>4.37</v>
      </c>
      <c r="H1183" s="30">
        <v>20</v>
      </c>
      <c r="I1183" s="31">
        <f t="shared" si="132"/>
        <v>87.4</v>
      </c>
      <c r="K1183" s="47">
        <v>4.37</v>
      </c>
      <c r="L1183" s="48">
        <v>4.37</v>
      </c>
      <c r="M1183" s="30">
        <v>20</v>
      </c>
      <c r="N1183" s="31">
        <f t="shared" si="134"/>
        <v>87.4</v>
      </c>
    </row>
    <row r="1184" spans="1:15" ht="22.5">
      <c r="A1184" s="27"/>
      <c r="B1184" s="29" t="s">
        <v>1364</v>
      </c>
      <c r="C1184" s="108" t="s">
        <v>2148</v>
      </c>
      <c r="D1184" s="108" t="s">
        <v>2149</v>
      </c>
      <c r="E1184" s="29" t="s">
        <v>2130</v>
      </c>
      <c r="F1184" s="47">
        <v>9.6000000000000002E-2</v>
      </c>
      <c r="G1184" s="48">
        <v>1.92</v>
      </c>
      <c r="H1184" s="30">
        <v>20</v>
      </c>
      <c r="I1184" s="31">
        <f t="shared" si="132"/>
        <v>38.4</v>
      </c>
      <c r="K1184" s="47">
        <v>9.6000000000000002E-2</v>
      </c>
      <c r="L1184" s="48">
        <v>1.92</v>
      </c>
      <c r="M1184" s="30">
        <v>20</v>
      </c>
      <c r="N1184" s="31">
        <f t="shared" si="134"/>
        <v>38.4</v>
      </c>
    </row>
    <row r="1185" spans="1:15" ht="12.75">
      <c r="A1185" s="27"/>
      <c r="B1185" s="29" t="s">
        <v>2131</v>
      </c>
      <c r="C1185" s="108" t="s">
        <v>2150</v>
      </c>
      <c r="D1185" s="108" t="s">
        <v>2142</v>
      </c>
      <c r="E1185" s="29" t="s">
        <v>2132</v>
      </c>
      <c r="F1185" s="47">
        <v>3.62</v>
      </c>
      <c r="G1185" s="48">
        <v>3.62</v>
      </c>
      <c r="H1185" s="30">
        <v>40</v>
      </c>
      <c r="I1185" s="31">
        <f t="shared" si="132"/>
        <v>144.80000000000001</v>
      </c>
      <c r="K1185" s="47">
        <v>3.62</v>
      </c>
      <c r="L1185" s="48">
        <v>3.62</v>
      </c>
      <c r="M1185" s="30">
        <v>40</v>
      </c>
      <c r="N1185" s="31">
        <f t="shared" si="134"/>
        <v>144.80000000000001</v>
      </c>
    </row>
    <row r="1186" spans="1:15" ht="12.75">
      <c r="A1186" s="95"/>
      <c r="B1186" s="95"/>
      <c r="C1186" s="95"/>
      <c r="D1186" s="95"/>
      <c r="E1186" s="95"/>
      <c r="F1186" s="264" t="s">
        <v>534</v>
      </c>
      <c r="G1186" s="264"/>
      <c r="H1186" s="264"/>
      <c r="I1186" s="96">
        <f>SUM(I1172:I1185)</f>
        <v>2115.31</v>
      </c>
      <c r="K1186" s="264" t="s">
        <v>534</v>
      </c>
      <c r="L1186" s="264"/>
      <c r="M1186" s="264"/>
      <c r="N1186" s="96">
        <f>SUM(N1172:N1185)</f>
        <v>2091.5100000000002</v>
      </c>
    </row>
    <row r="1189" spans="1:15" ht="12.75">
      <c r="A1189" s="156"/>
      <c r="B1189" s="62" t="s">
        <v>2158</v>
      </c>
      <c r="C1189" s="68"/>
      <c r="D1189" s="64"/>
      <c r="E1189" s="65"/>
      <c r="F1189" s="154"/>
      <c r="G1189" s="154"/>
      <c r="H1189" s="155"/>
      <c r="I1189" s="154"/>
    </row>
    <row r="1190" spans="1:15" ht="12.75">
      <c r="A1190" s="70"/>
      <c r="B1190" s="71" t="s">
        <v>245</v>
      </c>
      <c r="C1190" s="72"/>
      <c r="D1190" s="64"/>
      <c r="E1190" s="72"/>
      <c r="F1190" s="73"/>
      <c r="G1190" s="73"/>
      <c r="H1190" s="74"/>
      <c r="I1190" s="75"/>
    </row>
    <row r="1191" spans="1:15" ht="22.5">
      <c r="A1191" s="2" t="s">
        <v>246</v>
      </c>
      <c r="B1191" s="35" t="s">
        <v>247</v>
      </c>
      <c r="C1191" s="24" t="s">
        <v>248</v>
      </c>
      <c r="D1191" s="24" t="s">
        <v>249</v>
      </c>
      <c r="E1191" s="38" t="s">
        <v>250</v>
      </c>
      <c r="F1191" s="39">
        <v>1.02</v>
      </c>
      <c r="G1191" s="40">
        <v>1.02</v>
      </c>
      <c r="H1191" s="2">
        <v>80</v>
      </c>
      <c r="I1191" s="41">
        <f>G1191*H1191</f>
        <v>81.599999999999994</v>
      </c>
    </row>
    <row r="1192" spans="1:15" ht="22.5">
      <c r="A1192" s="2" t="s">
        <v>251</v>
      </c>
      <c r="B1192" s="35" t="s">
        <v>252</v>
      </c>
      <c r="C1192" s="24" t="s">
        <v>253</v>
      </c>
      <c r="D1192" s="24" t="s">
        <v>254</v>
      </c>
      <c r="E1192" s="38" t="s">
        <v>255</v>
      </c>
      <c r="F1192" s="39">
        <v>12.89</v>
      </c>
      <c r="G1192" s="40">
        <v>12.89</v>
      </c>
      <c r="H1192" s="2">
        <v>5</v>
      </c>
      <c r="I1192" s="41">
        <f>G1192*H1192</f>
        <v>64.45</v>
      </c>
    </row>
    <row r="1193" spans="1:15" ht="12.75">
      <c r="A1193" s="61"/>
      <c r="B1193" s="61"/>
      <c r="C1193" s="135"/>
      <c r="D1193" s="64"/>
      <c r="E1193" s="61"/>
      <c r="F1193" s="86" t="s">
        <v>534</v>
      </c>
      <c r="G1193" s="86"/>
      <c r="H1193" s="87"/>
      <c r="I1193" s="180">
        <f>SUM(I1191:I1192)</f>
        <v>146.05000000000001</v>
      </c>
    </row>
    <row r="1196" spans="1:15" ht="12.75">
      <c r="A1196" s="160"/>
      <c r="B1196" s="267" t="s">
        <v>2166</v>
      </c>
      <c r="C1196" s="267"/>
      <c r="D1196" s="267"/>
      <c r="E1196" s="267"/>
      <c r="F1196" s="160"/>
      <c r="G1196" s="160"/>
      <c r="H1196" s="160"/>
      <c r="I1196" s="160"/>
    </row>
    <row r="1197" spans="1:15" ht="12.75">
      <c r="A1197" s="27"/>
      <c r="B1197" s="266" t="s">
        <v>245</v>
      </c>
      <c r="C1197" s="266"/>
      <c r="D1197" s="266"/>
      <c r="E1197" s="266"/>
      <c r="F1197" s="266"/>
      <c r="G1197" s="266"/>
      <c r="H1197" s="266"/>
      <c r="I1197" s="27"/>
    </row>
    <row r="1198" spans="1:15" ht="22.5">
      <c r="A1198" s="189" t="s">
        <v>246</v>
      </c>
      <c r="B1198" s="29" t="s">
        <v>247</v>
      </c>
      <c r="C1198" s="108" t="s">
        <v>2151</v>
      </c>
      <c r="D1198" s="108" t="s">
        <v>475</v>
      </c>
      <c r="E1198" s="200" t="s">
        <v>2152</v>
      </c>
      <c r="F1198" s="47">
        <v>1.0169999999999999</v>
      </c>
      <c r="G1198" s="48">
        <v>10.17</v>
      </c>
      <c r="H1198" s="30">
        <v>80</v>
      </c>
      <c r="I1198" s="188">
        <f>G1198*H1198</f>
        <v>813.6</v>
      </c>
      <c r="K1198" s="195">
        <v>1.0169999999999999</v>
      </c>
      <c r="L1198" s="193">
        <v>10.17</v>
      </c>
      <c r="M1198" s="196">
        <v>8</v>
      </c>
      <c r="N1198" s="188">
        <f>L1198*M1198</f>
        <v>81.36</v>
      </c>
      <c r="O1198" s="5" t="s">
        <v>2175</v>
      </c>
    </row>
    <row r="1199" spans="1:15" ht="12.75">
      <c r="A1199" s="28" t="s">
        <v>251</v>
      </c>
      <c r="B1199" s="29" t="s">
        <v>252</v>
      </c>
      <c r="C1199" s="108" t="s">
        <v>2153</v>
      </c>
      <c r="D1199" s="108" t="s">
        <v>1551</v>
      </c>
      <c r="E1199" s="29" t="s">
        <v>2154</v>
      </c>
      <c r="F1199" s="47">
        <v>11.86</v>
      </c>
      <c r="G1199" s="48">
        <v>11.86</v>
      </c>
      <c r="H1199" s="30">
        <v>5</v>
      </c>
      <c r="I1199" s="31">
        <f>G1199*H1199</f>
        <v>59.3</v>
      </c>
      <c r="K1199" s="47">
        <v>11.86</v>
      </c>
      <c r="L1199" s="48">
        <v>11.86</v>
      </c>
      <c r="M1199" s="30">
        <v>5</v>
      </c>
      <c r="N1199" s="31">
        <f>L1199*M1199</f>
        <v>59.3</v>
      </c>
    </row>
    <row r="1200" spans="1:15" ht="12.75">
      <c r="A1200" s="95"/>
      <c r="B1200" s="95"/>
      <c r="C1200" s="95"/>
      <c r="D1200" s="95"/>
      <c r="E1200" s="95"/>
      <c r="F1200" s="264" t="s">
        <v>534</v>
      </c>
      <c r="G1200" s="264"/>
      <c r="H1200" s="264"/>
      <c r="I1200" s="96">
        <f>SUM(I1198:I1199)</f>
        <v>872.9</v>
      </c>
      <c r="K1200" s="264" t="s">
        <v>534</v>
      </c>
      <c r="L1200" s="264"/>
      <c r="M1200" s="264"/>
      <c r="N1200" s="96">
        <f>SUM(N1198:N1199)</f>
        <v>140.66</v>
      </c>
    </row>
    <row r="1201" spans="1:9" ht="12.75">
      <c r="A1201"/>
      <c r="B1201"/>
      <c r="C1201"/>
      <c r="D1201"/>
      <c r="E1201"/>
      <c r="F1201"/>
      <c r="G1201"/>
      <c r="H1201"/>
      <c r="I1201"/>
    </row>
    <row r="1203" spans="1:9" ht="12.75">
      <c r="A1203" s="156"/>
      <c r="B1203" s="62" t="s">
        <v>1381</v>
      </c>
      <c r="C1203" s="68"/>
      <c r="D1203" s="64"/>
      <c r="E1203" s="65"/>
      <c r="F1203" s="154"/>
      <c r="G1203" s="154"/>
      <c r="H1203" s="155"/>
      <c r="I1203" s="154"/>
    </row>
    <row r="1204" spans="1:9" ht="12.75">
      <c r="A1204" s="70"/>
      <c r="B1204" s="71" t="s">
        <v>256</v>
      </c>
      <c r="C1204" s="72"/>
      <c r="D1204" s="64"/>
      <c r="E1204" s="72"/>
      <c r="F1204" s="73"/>
      <c r="G1204" s="73"/>
      <c r="H1204" s="74"/>
      <c r="I1204" s="75"/>
    </row>
    <row r="1205" spans="1:9" ht="12.75">
      <c r="A1205" s="2" t="s">
        <v>1574</v>
      </c>
      <c r="B1205" s="35" t="s">
        <v>257</v>
      </c>
      <c r="C1205" s="37" t="s">
        <v>2155</v>
      </c>
      <c r="D1205" s="24" t="s">
        <v>258</v>
      </c>
      <c r="E1205" s="1" t="s">
        <v>259</v>
      </c>
      <c r="F1205" s="39">
        <v>0.2495</v>
      </c>
      <c r="G1205" s="40">
        <v>4.99</v>
      </c>
      <c r="H1205" s="2">
        <v>40</v>
      </c>
      <c r="I1205" s="41">
        <f>G1205*H1205</f>
        <v>199.60000000000002</v>
      </c>
    </row>
    <row r="1206" spans="1:9" ht="12.75">
      <c r="A1206" s="61"/>
      <c r="B1206" s="61"/>
      <c r="C1206" s="135"/>
      <c r="D1206" s="64"/>
      <c r="E1206" s="61"/>
      <c r="F1206" s="86" t="s">
        <v>534</v>
      </c>
      <c r="G1206" s="86"/>
      <c r="H1206" s="87"/>
      <c r="I1206" s="180">
        <f>SUM(I1205:I1205)</f>
        <v>199.60000000000002</v>
      </c>
    </row>
    <row r="1209" spans="1:9" ht="12.75">
      <c r="A1209" s="160"/>
      <c r="B1209" s="270" t="s">
        <v>2167</v>
      </c>
      <c r="C1209" s="270"/>
      <c r="D1209" s="270"/>
      <c r="E1209" s="270"/>
      <c r="F1209" s="160"/>
      <c r="G1209" s="160"/>
      <c r="H1209" s="160"/>
      <c r="I1209" s="160"/>
    </row>
    <row r="1210" spans="1:9" ht="12.75">
      <c r="A1210" s="27"/>
      <c r="B1210" s="266" t="s">
        <v>256</v>
      </c>
      <c r="C1210" s="266"/>
      <c r="D1210" s="266"/>
      <c r="E1210" s="266"/>
      <c r="F1210" s="266"/>
      <c r="G1210" s="266"/>
      <c r="H1210" s="266"/>
      <c r="I1210" s="27"/>
    </row>
    <row r="1211" spans="1:9" ht="22.5">
      <c r="A1211" s="28" t="s">
        <v>1574</v>
      </c>
      <c r="B1211" s="29" t="s">
        <v>257</v>
      </c>
      <c r="C1211" s="108" t="s">
        <v>2156</v>
      </c>
      <c r="D1211" s="108" t="s">
        <v>1485</v>
      </c>
      <c r="E1211" s="29" t="s">
        <v>259</v>
      </c>
      <c r="F1211" s="47">
        <v>0.23549999999999999</v>
      </c>
      <c r="G1211" s="48">
        <v>4.71</v>
      </c>
      <c r="H1211" s="30">
        <v>40</v>
      </c>
      <c r="I1211" s="31">
        <f>G1211*H1211</f>
        <v>188.4</v>
      </c>
    </row>
    <row r="1212" spans="1:9" ht="12.75">
      <c r="A1212" s="95"/>
      <c r="B1212" s="95"/>
      <c r="C1212" s="95"/>
      <c r="D1212" s="95"/>
      <c r="E1212" s="95"/>
      <c r="F1212" s="264" t="s">
        <v>534</v>
      </c>
      <c r="G1212" s="264"/>
      <c r="H1212" s="264"/>
      <c r="I1212" s="96">
        <f>SUM(I1211:I1211)</f>
        <v>188.4</v>
      </c>
    </row>
    <row r="1215" spans="1:9" ht="12.75">
      <c r="A1215" s="156"/>
      <c r="B1215" s="62" t="s">
        <v>1382</v>
      </c>
      <c r="C1215" s="68"/>
      <c r="D1215" s="64"/>
      <c r="E1215" s="65"/>
      <c r="F1215" s="154"/>
      <c r="G1215" s="154"/>
      <c r="H1215" s="155"/>
      <c r="I1215" s="154"/>
    </row>
    <row r="1216" spans="1:9" ht="22.5">
      <c r="A1216" s="2" t="s">
        <v>260</v>
      </c>
      <c r="B1216" s="35" t="s">
        <v>261</v>
      </c>
      <c r="C1216" s="24" t="s">
        <v>262</v>
      </c>
      <c r="D1216" s="24" t="s">
        <v>263</v>
      </c>
      <c r="E1216" s="38" t="s">
        <v>264</v>
      </c>
      <c r="F1216" s="39">
        <v>5.93</v>
      </c>
      <c r="G1216" s="40">
        <v>5.93</v>
      </c>
      <c r="H1216" s="2">
        <v>15</v>
      </c>
      <c r="I1216" s="41">
        <f>G1216*H1216</f>
        <v>88.949999999999989</v>
      </c>
    </row>
    <row r="1217" spans="1:9" ht="12.75">
      <c r="A1217" s="61"/>
      <c r="B1217" s="61"/>
      <c r="C1217" s="135"/>
      <c r="D1217" s="135"/>
      <c r="E1217" s="61"/>
      <c r="F1217" s="86" t="s">
        <v>534</v>
      </c>
      <c r="G1217" s="86"/>
      <c r="H1217" s="87"/>
      <c r="I1217" s="180">
        <f>SUM(I1216:I1216)</f>
        <v>88.949999999999989</v>
      </c>
    </row>
    <row r="1220" spans="1:9" ht="12.75">
      <c r="A1220" s="160"/>
      <c r="B1220" s="267" t="s">
        <v>2168</v>
      </c>
      <c r="C1220" s="267"/>
      <c r="D1220" s="267"/>
      <c r="E1220" s="267"/>
      <c r="F1220" s="160"/>
      <c r="G1220" s="160"/>
      <c r="H1220" s="160"/>
      <c r="I1220" s="160"/>
    </row>
    <row r="1221" spans="1:9" ht="12.75">
      <c r="A1221" s="28" t="s">
        <v>260</v>
      </c>
      <c r="B1221" s="29" t="s">
        <v>261</v>
      </c>
      <c r="C1221" s="108" t="s">
        <v>2157</v>
      </c>
      <c r="D1221" s="108" t="s">
        <v>857</v>
      </c>
      <c r="E1221" s="29" t="s">
        <v>264</v>
      </c>
      <c r="F1221" s="47">
        <v>6.52</v>
      </c>
      <c r="G1221" s="48">
        <v>6.52</v>
      </c>
      <c r="H1221" s="30">
        <v>15</v>
      </c>
      <c r="I1221" s="31">
        <f>G1221*H1221</f>
        <v>97.8</v>
      </c>
    </row>
    <row r="1222" spans="1:9" ht="12.75">
      <c r="A1222" s="95"/>
      <c r="B1222" s="95"/>
      <c r="C1222" s="95"/>
      <c r="D1222" s="95"/>
      <c r="E1222" s="95"/>
      <c r="F1222" s="264" t="s">
        <v>534</v>
      </c>
      <c r="G1222" s="264"/>
      <c r="H1222" s="264"/>
      <c r="I1222" s="96">
        <f>SUM(I1221:I1221)</f>
        <v>97.8</v>
      </c>
    </row>
  </sheetData>
  <autoFilter ref="A7:I7"/>
  <mergeCells count="212">
    <mergeCell ref="K1043:M1043"/>
    <mergeCell ref="K1149:M1149"/>
    <mergeCell ref="K1186:M1186"/>
    <mergeCell ref="K1200:M1200"/>
    <mergeCell ref="L147:N147"/>
    <mergeCell ref="A9:I9"/>
    <mergeCell ref="B424:H424"/>
    <mergeCell ref="B447:E447"/>
    <mergeCell ref="B451:E451"/>
    <mergeCell ref="B454:H454"/>
    <mergeCell ref="B455:E455"/>
    <mergeCell ref="B458:E458"/>
    <mergeCell ref="B460:E460"/>
    <mergeCell ref="F147:H147"/>
    <mergeCell ref="B269:H269"/>
    <mergeCell ref="B33:H33"/>
    <mergeCell ref="B35:H35"/>
    <mergeCell ref="B45:H45"/>
    <mergeCell ref="B50:H50"/>
    <mergeCell ref="B54:H54"/>
    <mergeCell ref="B632:H632"/>
    <mergeCell ref="A613:I613"/>
    <mergeCell ref="B614:H614"/>
    <mergeCell ref="B615:E615"/>
    <mergeCell ref="B414:E414"/>
    <mergeCell ref="B422:E422"/>
    <mergeCell ref="B425:E425"/>
    <mergeCell ref="B432:H432"/>
    <mergeCell ref="B433:E433"/>
    <mergeCell ref="B1:H1"/>
    <mergeCell ref="B10:I10"/>
    <mergeCell ref="B2:H2"/>
    <mergeCell ref="B16:H16"/>
    <mergeCell ref="B27:H27"/>
    <mergeCell ref="F77:H77"/>
    <mergeCell ref="A4:E4"/>
    <mergeCell ref="B79:H79"/>
    <mergeCell ref="B194:H194"/>
    <mergeCell ref="B71:H71"/>
    <mergeCell ref="B80:H80"/>
    <mergeCell ref="B86:H86"/>
    <mergeCell ref="B97:H97"/>
    <mergeCell ref="B103:H103"/>
    <mergeCell ref="B105:H105"/>
    <mergeCell ref="B115:H115"/>
    <mergeCell ref="B120:H120"/>
    <mergeCell ref="B124:H124"/>
    <mergeCell ref="B141:H141"/>
    <mergeCell ref="B195:H195"/>
    <mergeCell ref="B196:E196"/>
    <mergeCell ref="B198:E198"/>
    <mergeCell ref="B204:H204"/>
    <mergeCell ref="B210:H210"/>
    <mergeCell ref="B211:E211"/>
    <mergeCell ref="B216:H216"/>
    <mergeCell ref="B217:E217"/>
    <mergeCell ref="B410:E410"/>
    <mergeCell ref="B223:E223"/>
    <mergeCell ref="B227:H227"/>
    <mergeCell ref="B228:E228"/>
    <mergeCell ref="B230:E230"/>
    <mergeCell ref="B232:E232"/>
    <mergeCell ref="B235:E235"/>
    <mergeCell ref="B399:H399"/>
    <mergeCell ref="F237:H237"/>
    <mergeCell ref="B254:H254"/>
    <mergeCell ref="F267:H267"/>
    <mergeCell ref="F282:H282"/>
    <mergeCell ref="B398:H398"/>
    <mergeCell ref="B400:E400"/>
    <mergeCell ref="B404:E404"/>
    <mergeCell ref="B435:E435"/>
    <mergeCell ref="B437:E437"/>
    <mergeCell ref="B442:E442"/>
    <mergeCell ref="B444:E444"/>
    <mergeCell ref="B446:H446"/>
    <mergeCell ref="B508:H508"/>
    <mergeCell ref="F510:H510"/>
    <mergeCell ref="A544:I544"/>
    <mergeCell ref="B545:H545"/>
    <mergeCell ref="B463:H463"/>
    <mergeCell ref="B475:H475"/>
    <mergeCell ref="B464:E464"/>
    <mergeCell ref="B547:H547"/>
    <mergeCell ref="B555:H555"/>
    <mergeCell ref="B561:H561"/>
    <mergeCell ref="B485:H485"/>
    <mergeCell ref="B467:E467"/>
    <mergeCell ref="B473:E473"/>
    <mergeCell ref="B476:E476"/>
    <mergeCell ref="B480:E480"/>
    <mergeCell ref="B486:E486"/>
    <mergeCell ref="B503:E503"/>
    <mergeCell ref="B551:H551"/>
    <mergeCell ref="B568:H568"/>
    <mergeCell ref="B572:H572"/>
    <mergeCell ref="A667:I667"/>
    <mergeCell ref="B668:H668"/>
    <mergeCell ref="B670:H670"/>
    <mergeCell ref="B671:E671"/>
    <mergeCell ref="B675:H675"/>
    <mergeCell ref="B677:H677"/>
    <mergeCell ref="F682:H682"/>
    <mergeCell ref="B633:E633"/>
    <mergeCell ref="B637:H637"/>
    <mergeCell ref="B638:E638"/>
    <mergeCell ref="B644:E644"/>
    <mergeCell ref="F647:H647"/>
    <mergeCell ref="F574:H574"/>
    <mergeCell ref="B622:E622"/>
    <mergeCell ref="B626:E626"/>
    <mergeCell ref="B629:E629"/>
    <mergeCell ref="A701:I701"/>
    <mergeCell ref="B702:H702"/>
    <mergeCell ref="B703:E703"/>
    <mergeCell ref="B707:H707"/>
    <mergeCell ref="B708:E708"/>
    <mergeCell ref="F716:H716"/>
    <mergeCell ref="A719:I719"/>
    <mergeCell ref="B720:H720"/>
    <mergeCell ref="F729:H729"/>
    <mergeCell ref="A731:I731"/>
    <mergeCell ref="B732:H732"/>
    <mergeCell ref="F741:H741"/>
    <mergeCell ref="A743:I743"/>
    <mergeCell ref="B744:H744"/>
    <mergeCell ref="F753:H753"/>
    <mergeCell ref="A794:I794"/>
    <mergeCell ref="B795:H795"/>
    <mergeCell ref="A797:F797"/>
    <mergeCell ref="B799:H799"/>
    <mergeCell ref="B802:H802"/>
    <mergeCell ref="B805:H805"/>
    <mergeCell ref="B809:H809"/>
    <mergeCell ref="B812:H812"/>
    <mergeCell ref="B814:H814"/>
    <mergeCell ref="B819:H819"/>
    <mergeCell ref="B824:H824"/>
    <mergeCell ref="B828:H828"/>
    <mergeCell ref="F830:H830"/>
    <mergeCell ref="A844:I844"/>
    <mergeCell ref="B845:I845"/>
    <mergeCell ref="B848:H848"/>
    <mergeCell ref="F854:H854"/>
    <mergeCell ref="B866:E866"/>
    <mergeCell ref="B867:H867"/>
    <mergeCell ref="B871:H871"/>
    <mergeCell ref="F873:H873"/>
    <mergeCell ref="B961:E961"/>
    <mergeCell ref="B962:H962"/>
    <mergeCell ref="B963:E963"/>
    <mergeCell ref="B964:E964"/>
    <mergeCell ref="B966:E966"/>
    <mergeCell ref="B969:E969"/>
    <mergeCell ref="B973:E973"/>
    <mergeCell ref="B978:H978"/>
    <mergeCell ref="B979:E979"/>
    <mergeCell ref="B980:E980"/>
    <mergeCell ref="B982:E982"/>
    <mergeCell ref="B984:E984"/>
    <mergeCell ref="B985:E985"/>
    <mergeCell ref="B987:E987"/>
    <mergeCell ref="B991:E991"/>
    <mergeCell ref="B998:H998"/>
    <mergeCell ref="B999:E999"/>
    <mergeCell ref="B1001:E1001"/>
    <mergeCell ref="B1062:E1062"/>
    <mergeCell ref="B1063:H1063"/>
    <mergeCell ref="B1064:E1064"/>
    <mergeCell ref="B1003:E1003"/>
    <mergeCell ref="B1005:H1005"/>
    <mergeCell ref="B1006:E1006"/>
    <mergeCell ref="B1008:E1008"/>
    <mergeCell ref="B1009:E1009"/>
    <mergeCell ref="B1014:E1014"/>
    <mergeCell ref="B1017:E1017"/>
    <mergeCell ref="B1020:E1020"/>
    <mergeCell ref="B1021:E1021"/>
    <mergeCell ref="F1222:H1222"/>
    <mergeCell ref="B1142:H1142"/>
    <mergeCell ref="F1149:H1149"/>
    <mergeCell ref="B1171:E1171"/>
    <mergeCell ref="F1186:H1186"/>
    <mergeCell ref="B1196:E1196"/>
    <mergeCell ref="B1197:H1197"/>
    <mergeCell ref="F1200:H1200"/>
    <mergeCell ref="B1209:E1209"/>
    <mergeCell ref="B1210:H1210"/>
    <mergeCell ref="L237:N237"/>
    <mergeCell ref="K510:M510"/>
    <mergeCell ref="K682:M682"/>
    <mergeCell ref="K729:M729"/>
    <mergeCell ref="K873:M873"/>
    <mergeCell ref="B1128:E1128"/>
    <mergeCell ref="B1132:H1132"/>
    <mergeCell ref="F1212:H1212"/>
    <mergeCell ref="B1220:E1220"/>
    <mergeCell ref="B1065:E1065"/>
    <mergeCell ref="B1069:E1069"/>
    <mergeCell ref="B1071:H1071"/>
    <mergeCell ref="F1074:H1074"/>
    <mergeCell ref="B1115:E1115"/>
    <mergeCell ref="B1116:H1116"/>
    <mergeCell ref="B1121:H1121"/>
    <mergeCell ref="B1124:H1124"/>
    <mergeCell ref="B1125:E1125"/>
    <mergeCell ref="B1025:H1025"/>
    <mergeCell ref="B1026:E1026"/>
    <mergeCell ref="B1034:E1034"/>
    <mergeCell ref="B1039:H1039"/>
    <mergeCell ref="B1040:E1040"/>
    <mergeCell ref="F1043:H1043"/>
  </mergeCells>
  <phoneticPr fontId="0" type="noConversion"/>
  <pageMargins left="0.15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Ценово предложение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2016-08-26T11:59:33Z</cp:lastPrinted>
  <dcterms:created xsi:type="dcterms:W3CDTF">2015-02-16T10:32:37Z</dcterms:created>
  <dcterms:modified xsi:type="dcterms:W3CDTF">2016-09-02T00:09:14Z</dcterms:modified>
</cp:coreProperties>
</file>